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ikop\Maikop_Belaya\Submission\reviews\Appendix\"/>
    </mc:Choice>
  </mc:AlternateContent>
  <bookViews>
    <workbookView xWindow="0" yWindow="0" windowWidth="28800" windowHeight="1482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0" i="1" l="1"/>
  <c r="I219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1" i="1"/>
  <c r="I200" i="1"/>
  <c r="I199" i="1"/>
  <c r="I198" i="1"/>
  <c r="I197" i="1"/>
  <c r="I196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7" i="1"/>
  <c r="I136" i="1"/>
  <c r="I135" i="1"/>
  <c r="I134" i="1"/>
  <c r="I133" i="1"/>
  <c r="I132" i="1"/>
  <c r="I131" i="1"/>
  <c r="I130" i="1"/>
  <c r="I128" i="1"/>
  <c r="I127" i="1"/>
  <c r="I126" i="1"/>
  <c r="I125" i="1"/>
  <c r="I124" i="1"/>
  <c r="I123" i="1"/>
  <c r="I122" i="1"/>
  <c r="I121" i="1"/>
  <c r="I120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7" i="1"/>
  <c r="I76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N58" i="1"/>
  <c r="I58" i="1"/>
  <c r="I57" i="1"/>
  <c r="N56" i="1"/>
  <c r="I56" i="1"/>
  <c r="N55" i="1"/>
  <c r="I55" i="1"/>
  <c r="N54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0" i="1"/>
  <c r="I9" i="1"/>
  <c r="I7" i="1"/>
  <c r="I6" i="1"/>
  <c r="I5" i="1"/>
</calcChain>
</file>

<file path=xl/sharedStrings.xml><?xml version="1.0" encoding="utf-8"?>
<sst xmlns="http://schemas.openxmlformats.org/spreadsheetml/2006/main" count="400" uniqueCount="335">
  <si>
    <t>Sample</t>
  </si>
  <si>
    <t>Layer</t>
  </si>
  <si>
    <t>Si</t>
  </si>
  <si>
    <t>K</t>
  </si>
  <si>
    <t>Zr</t>
  </si>
  <si>
    <t>Si/K</t>
  </si>
  <si>
    <t>1000*Zr/ K</t>
  </si>
  <si>
    <t>Si/ 1000*Zr</t>
  </si>
  <si>
    <r>
      <t>Calc.</t>
    </r>
    <r>
      <rPr>
        <vertAlign val="subscript"/>
        <sz val="10"/>
        <rFont val="Calibri"/>
        <family val="2"/>
        <scheme val="minor"/>
      </rPr>
      <t>eq</t>
    </r>
  </si>
  <si>
    <t>TOC</t>
  </si>
  <si>
    <t>TIC</t>
  </si>
  <si>
    <t>S</t>
  </si>
  <si>
    <t>TOC/S</t>
  </si>
  <si>
    <r>
      <t>S</t>
    </r>
    <r>
      <rPr>
        <vertAlign val="subscript"/>
        <sz val="10"/>
        <color theme="1"/>
        <rFont val="Calibri"/>
        <family val="2"/>
        <scheme val="minor"/>
      </rPr>
      <t>1</t>
    </r>
  </si>
  <si>
    <r>
      <t>S</t>
    </r>
    <r>
      <rPr>
        <vertAlign val="subscript"/>
        <sz val="10"/>
        <color theme="1"/>
        <rFont val="Calibri"/>
        <family val="2"/>
        <scheme val="minor"/>
      </rPr>
      <t>2</t>
    </r>
  </si>
  <si>
    <r>
      <t>T</t>
    </r>
    <r>
      <rPr>
        <vertAlign val="subscript"/>
        <sz val="10"/>
        <color theme="1"/>
        <rFont val="Calibri"/>
        <family val="2"/>
        <scheme val="minor"/>
      </rPr>
      <t>max</t>
    </r>
  </si>
  <si>
    <t>HI</t>
  </si>
  <si>
    <t>N</t>
  </si>
  <si>
    <r>
      <rPr>
        <sz val="10"/>
        <rFont val="Symbol"/>
        <family val="1"/>
        <charset val="2"/>
      </rPr>
      <t>d</t>
    </r>
    <r>
      <rPr>
        <vertAlign val="superscript"/>
        <sz val="10"/>
        <color theme="1"/>
        <rFont val="Calibri"/>
        <family val="2"/>
        <scheme val="minor"/>
      </rPr>
      <t>13</t>
    </r>
    <r>
      <rPr>
        <sz val="10"/>
        <color theme="1"/>
        <rFont val="Calibri"/>
        <family val="2"/>
        <scheme val="minor"/>
      </rPr>
      <t>C</t>
    </r>
    <r>
      <rPr>
        <vertAlign val="subscript"/>
        <sz val="10"/>
        <color theme="1"/>
        <rFont val="Calibri"/>
        <family val="2"/>
        <scheme val="minor"/>
      </rPr>
      <t>OM</t>
    </r>
  </si>
  <si>
    <r>
      <rPr>
        <sz val="10"/>
        <color theme="1"/>
        <rFont val="Symbol"/>
        <family val="1"/>
        <charset val="2"/>
      </rPr>
      <t>d</t>
    </r>
    <r>
      <rPr>
        <vertAlign val="superscript"/>
        <sz val="10"/>
        <color theme="1"/>
        <rFont val="Calibri"/>
        <family val="2"/>
        <scheme val="minor"/>
      </rPr>
      <t>13</t>
    </r>
    <r>
      <rPr>
        <sz val="10"/>
        <color theme="1"/>
        <rFont val="Arial"/>
        <family val="2"/>
      </rPr>
      <t>C</t>
    </r>
    <r>
      <rPr>
        <vertAlign val="subscript"/>
        <sz val="10"/>
        <color theme="1"/>
        <rFont val="Arial"/>
        <family val="2"/>
      </rPr>
      <t>Pris.</t>
    </r>
  </si>
  <si>
    <r>
      <rPr>
        <sz val="10"/>
        <color theme="1"/>
        <rFont val="Symbol"/>
        <family val="1"/>
        <charset val="2"/>
      </rPr>
      <t>d</t>
    </r>
    <r>
      <rPr>
        <vertAlign val="superscript"/>
        <sz val="10"/>
        <color theme="1"/>
        <rFont val="Calibri"/>
        <family val="2"/>
        <scheme val="minor"/>
      </rPr>
      <t>13</t>
    </r>
    <r>
      <rPr>
        <sz val="10"/>
        <color theme="1"/>
        <rFont val="Arial"/>
        <family val="2"/>
      </rPr>
      <t>C</t>
    </r>
    <r>
      <rPr>
        <vertAlign val="subscript"/>
        <sz val="10"/>
        <color theme="1"/>
        <rFont val="Arial"/>
        <family val="2"/>
      </rPr>
      <t>Phyt.</t>
    </r>
  </si>
  <si>
    <r>
      <rPr>
        <sz val="10"/>
        <rFont val="Symbol"/>
        <family val="1"/>
        <charset val="2"/>
      </rPr>
      <t>d</t>
    </r>
    <r>
      <rPr>
        <vertAlign val="superscript"/>
        <sz val="10"/>
        <color theme="1"/>
        <rFont val="Calibri"/>
        <family val="2"/>
        <scheme val="minor"/>
      </rPr>
      <t>15</t>
    </r>
    <r>
      <rPr>
        <sz val="10"/>
        <color theme="1"/>
        <rFont val="Calibri"/>
        <family val="2"/>
        <scheme val="minor"/>
      </rPr>
      <t>N</t>
    </r>
    <r>
      <rPr>
        <vertAlign val="subscript"/>
        <sz val="10"/>
        <color theme="1"/>
        <rFont val="Calibri"/>
        <family val="2"/>
        <scheme val="minor"/>
      </rPr>
      <t>OM</t>
    </r>
  </si>
  <si>
    <t>TOC/N</t>
  </si>
  <si>
    <t>Pristane/ Phytane</t>
  </si>
  <si>
    <t>MTTC-ratio</t>
  </si>
  <si>
    <t>Di+Tri- terpenoids</t>
  </si>
  <si>
    <t>Di/ (Di+Triterp.)</t>
  </si>
  <si>
    <r>
      <t>C</t>
    </r>
    <r>
      <rPr>
        <vertAlign val="subscript"/>
        <sz val="10"/>
        <rFont val="Calibri"/>
        <family val="2"/>
        <scheme val="minor"/>
      </rPr>
      <t>25</t>
    </r>
    <r>
      <rPr>
        <sz val="10"/>
        <rFont val="Calibri"/>
        <family val="2"/>
        <scheme val="minor"/>
      </rPr>
      <t xml:space="preserve"> HBI- alkane</t>
    </r>
  </si>
  <si>
    <r>
      <t>C</t>
    </r>
    <r>
      <rPr>
        <vertAlign val="subscript"/>
        <sz val="10"/>
        <rFont val="Calibri"/>
        <family val="2"/>
        <scheme val="minor"/>
      </rPr>
      <t>25</t>
    </r>
    <r>
      <rPr>
        <sz val="10"/>
        <rFont val="Calibri"/>
        <family val="2"/>
        <scheme val="minor"/>
      </rPr>
      <t xml:space="preserve"> HBI-thiophenes</t>
    </r>
  </si>
  <si>
    <r>
      <t>C</t>
    </r>
    <r>
      <rPr>
        <vertAlign val="subscript"/>
        <sz val="10"/>
        <rFont val="Calibri"/>
        <family val="2"/>
        <scheme val="minor"/>
      </rPr>
      <t>27</t>
    </r>
    <r>
      <rPr>
        <sz val="10"/>
        <rFont val="Calibri"/>
        <family val="2"/>
        <scheme val="minor"/>
      </rPr>
      <t xml:space="preserve"> Steranes</t>
    </r>
  </si>
  <si>
    <r>
      <t>C</t>
    </r>
    <r>
      <rPr>
        <vertAlign val="subscript"/>
        <sz val="10"/>
        <rFont val="Calibri"/>
        <family val="2"/>
        <scheme val="minor"/>
      </rPr>
      <t>28</t>
    </r>
    <r>
      <rPr>
        <sz val="10"/>
        <rFont val="Calibri"/>
        <family val="2"/>
        <scheme val="minor"/>
      </rPr>
      <t xml:space="preserve"> Steranes</t>
    </r>
  </si>
  <si>
    <r>
      <t>C</t>
    </r>
    <r>
      <rPr>
        <vertAlign val="subscript"/>
        <sz val="10"/>
        <rFont val="Calibri"/>
        <family val="2"/>
        <scheme val="minor"/>
      </rPr>
      <t>29</t>
    </r>
    <r>
      <rPr>
        <sz val="10"/>
        <rFont val="Calibri"/>
        <family val="2"/>
        <scheme val="minor"/>
      </rPr>
      <t xml:space="preserve"> Steranes</t>
    </r>
  </si>
  <si>
    <t>Steranes</t>
  </si>
  <si>
    <r>
      <t>S/(S+R) C</t>
    </r>
    <r>
      <rPr>
        <vertAlign val="subscript"/>
        <sz val="10"/>
        <rFont val="Calibri"/>
        <family val="2"/>
        <scheme val="minor"/>
      </rPr>
      <t>31</t>
    </r>
    <r>
      <rPr>
        <sz val="10"/>
        <rFont val="Calibri"/>
        <family val="2"/>
        <scheme val="minor"/>
      </rPr>
      <t xml:space="preserve"> Hopanes</t>
    </r>
  </si>
  <si>
    <r>
      <t>C</t>
    </r>
    <r>
      <rPr>
        <vertAlign val="subscript"/>
        <sz val="10"/>
        <rFont val="Calibri"/>
        <family val="2"/>
        <scheme val="minor"/>
      </rPr>
      <t>19</t>
    </r>
    <r>
      <rPr>
        <sz val="10"/>
        <rFont val="Calibri"/>
        <family val="2"/>
        <scheme val="minor"/>
      </rPr>
      <t xml:space="preserve"> Aryl-isoprenoid</t>
    </r>
  </si>
  <si>
    <t>Mineral matter</t>
  </si>
  <si>
    <t>Pyrite</t>
  </si>
  <si>
    <t>Diatoms</t>
  </si>
  <si>
    <t>Fish remains</t>
  </si>
  <si>
    <t>Vitrinite</t>
  </si>
  <si>
    <t>Redep. Vitr.+ Inertinite</t>
  </si>
  <si>
    <t>Bituminite III</t>
  </si>
  <si>
    <t>Lam-alginite</t>
  </si>
  <si>
    <t>Tel-alginite</t>
  </si>
  <si>
    <t>Sporinite</t>
  </si>
  <si>
    <t>Lipto-detrinite</t>
  </si>
  <si>
    <t>Exsuda-tinite</t>
  </si>
  <si>
    <t>m</t>
  </si>
  <si>
    <t>wt.%</t>
  </si>
  <si>
    <t>ppm</t>
  </si>
  <si>
    <t>mg HC/g rock</t>
  </si>
  <si>
    <t>°C</t>
  </si>
  <si>
    <t>mgHC/gTOC</t>
  </si>
  <si>
    <t>‰, PDB</t>
  </si>
  <si>
    <t>‰, Air</t>
  </si>
  <si>
    <t>atom.%</t>
  </si>
  <si>
    <t>(µg/g TOC)</t>
  </si>
  <si>
    <t>vol.%</t>
  </si>
  <si>
    <t>Belaya Glina Fm.</t>
  </si>
  <si>
    <t>605.7</t>
  </si>
  <si>
    <t>604.7</t>
  </si>
  <si>
    <t>3uT</t>
  </si>
  <si>
    <t>604.3</t>
  </si>
  <si>
    <t>Transition Zone</t>
  </si>
  <si>
    <t>3T</t>
  </si>
  <si>
    <t>604.1</t>
  </si>
  <si>
    <t>3ueT</t>
  </si>
  <si>
    <t>603.8</t>
  </si>
  <si>
    <t>Pshekha Fm.</t>
  </si>
  <si>
    <t>603.7</t>
  </si>
  <si>
    <t>6a</t>
  </si>
  <si>
    <t>603.2</t>
  </si>
  <si>
    <t>602.7</t>
  </si>
  <si>
    <t>602.2</t>
  </si>
  <si>
    <t>8a</t>
  </si>
  <si>
    <t>601.9</t>
  </si>
  <si>
    <t>8b</t>
  </si>
  <si>
    <t>601.85</t>
  </si>
  <si>
    <t>601.7</t>
  </si>
  <si>
    <t>601.2</t>
  </si>
  <si>
    <t>600.7</t>
  </si>
  <si>
    <t>599.7</t>
  </si>
  <si>
    <t>599.2</t>
  </si>
  <si>
    <t>598.7</t>
  </si>
  <si>
    <t>597.7</t>
  </si>
  <si>
    <t>596.7</t>
  </si>
  <si>
    <t>595.7</t>
  </si>
  <si>
    <t>6b</t>
  </si>
  <si>
    <t>592.7</t>
  </si>
  <si>
    <t>591.7</t>
  </si>
  <si>
    <t>590.7</t>
  </si>
  <si>
    <t>589.7</t>
  </si>
  <si>
    <t>589.2</t>
  </si>
  <si>
    <t>21a</t>
  </si>
  <si>
    <t>589.1</t>
  </si>
  <si>
    <t>588.7</t>
  </si>
  <si>
    <t>588.2</t>
  </si>
  <si>
    <t>587.7</t>
  </si>
  <si>
    <t>587.2</t>
  </si>
  <si>
    <t>586.7</t>
  </si>
  <si>
    <t>585.7</t>
  </si>
  <si>
    <t>585.2</t>
  </si>
  <si>
    <t>584.7</t>
  </si>
  <si>
    <t>583.7</t>
  </si>
  <si>
    <t>582.7</t>
  </si>
  <si>
    <t>581.7</t>
  </si>
  <si>
    <t>580.7</t>
  </si>
  <si>
    <t>579.7</t>
  </si>
  <si>
    <t>578.7</t>
  </si>
  <si>
    <t>577.7</t>
  </si>
  <si>
    <t>576.7</t>
  </si>
  <si>
    <t>575.7</t>
  </si>
  <si>
    <t>574.7</t>
  </si>
  <si>
    <t>573.7</t>
  </si>
  <si>
    <t>572.7</t>
  </si>
  <si>
    <t>571.7</t>
  </si>
  <si>
    <t>566.7</t>
  </si>
  <si>
    <t>564.7</t>
  </si>
  <si>
    <t>563.2</t>
  </si>
  <si>
    <t>562.2</t>
  </si>
  <si>
    <t>561.7</t>
  </si>
  <si>
    <t>556.0</t>
  </si>
  <si>
    <t>555.0</t>
  </si>
  <si>
    <t>554.0</t>
  </si>
  <si>
    <t>553.0</t>
  </si>
  <si>
    <t>552.0</t>
  </si>
  <si>
    <t>551.0</t>
  </si>
  <si>
    <t>550.0</t>
  </si>
  <si>
    <t>549.0</t>
  </si>
  <si>
    <t>548.0</t>
  </si>
  <si>
    <t>547.0</t>
  </si>
  <si>
    <t>546.0</t>
  </si>
  <si>
    <t>545.0</t>
  </si>
  <si>
    <t>544.0</t>
  </si>
  <si>
    <t>543.6</t>
  </si>
  <si>
    <t>543.32</t>
  </si>
  <si>
    <t>Polbian Bed</t>
  </si>
  <si>
    <t>543.23</t>
  </si>
  <si>
    <t>543.2</t>
  </si>
  <si>
    <t>Lower Morozkina Balka Fm.</t>
  </si>
  <si>
    <t>76a</t>
  </si>
  <si>
    <t>542.95</t>
  </si>
  <si>
    <t>542.7</t>
  </si>
  <si>
    <t>541.7</t>
  </si>
  <si>
    <t>540.7</t>
  </si>
  <si>
    <t>536.5</t>
  </si>
  <si>
    <t>535.5</t>
  </si>
  <si>
    <t>531.0</t>
  </si>
  <si>
    <t>529.0</t>
  </si>
  <si>
    <t>527.5</t>
  </si>
  <si>
    <t>525.5</t>
  </si>
  <si>
    <t>523.5</t>
  </si>
  <si>
    <t>521.5</t>
  </si>
  <si>
    <t>512.0</t>
  </si>
  <si>
    <t>510.2</t>
  </si>
  <si>
    <t>Upper Morozkina Balka Fm.</t>
  </si>
  <si>
    <t>507.0</t>
  </si>
  <si>
    <t>505.0</t>
  </si>
  <si>
    <t>502.0</t>
  </si>
  <si>
    <t>500.0</t>
  </si>
  <si>
    <t>498.5</t>
  </si>
  <si>
    <t>495.0</t>
  </si>
  <si>
    <t>492.0</t>
  </si>
  <si>
    <t>490.0</t>
  </si>
  <si>
    <t>488.0</t>
  </si>
  <si>
    <t>486.0</t>
  </si>
  <si>
    <t>484.0</t>
  </si>
  <si>
    <t>482.0</t>
  </si>
  <si>
    <t>480.0</t>
  </si>
  <si>
    <t>478.0</t>
  </si>
  <si>
    <t>477.0</t>
  </si>
  <si>
    <t>475.0</t>
  </si>
  <si>
    <t>473.5</t>
  </si>
  <si>
    <t>115a</t>
  </si>
  <si>
    <t>473.0</t>
  </si>
  <si>
    <t>471.0</t>
  </si>
  <si>
    <t>470.5</t>
  </si>
  <si>
    <t>469.0</t>
  </si>
  <si>
    <t>465.0</t>
  </si>
  <si>
    <t>464.0</t>
  </si>
  <si>
    <t>463.0</t>
  </si>
  <si>
    <t>461.5</t>
  </si>
  <si>
    <t>Batalpashinsk Fm.</t>
  </si>
  <si>
    <t>460.0</t>
  </si>
  <si>
    <t>14a</t>
  </si>
  <si>
    <t>458.0</t>
  </si>
  <si>
    <t>456.0</t>
  </si>
  <si>
    <t>454.0</t>
  </si>
  <si>
    <t>453.0</t>
  </si>
  <si>
    <t>450.0</t>
  </si>
  <si>
    <t>448.5</t>
  </si>
  <si>
    <t>445.0</t>
  </si>
  <si>
    <t>14c</t>
  </si>
  <si>
    <t>443.0</t>
  </si>
  <si>
    <t>435.5</t>
  </si>
  <si>
    <t>431.5</t>
  </si>
  <si>
    <t>426.5</t>
  </si>
  <si>
    <t>424.5</t>
  </si>
  <si>
    <t>421.5</t>
  </si>
  <si>
    <t>419.0</t>
  </si>
  <si>
    <t>416.5</t>
  </si>
  <si>
    <t>378.0</t>
  </si>
  <si>
    <t>376.0</t>
  </si>
  <si>
    <t>Septarian Fm.</t>
  </si>
  <si>
    <t>368.0</t>
  </si>
  <si>
    <t>366.0</t>
  </si>
  <si>
    <t>340.0</t>
  </si>
  <si>
    <t>330.0</t>
  </si>
  <si>
    <t>319.0</t>
  </si>
  <si>
    <t>318.0</t>
  </si>
  <si>
    <t>317.0</t>
  </si>
  <si>
    <t>316.0</t>
  </si>
  <si>
    <t>307.0</t>
  </si>
  <si>
    <t>305.0</t>
  </si>
  <si>
    <t>Fja1</t>
  </si>
  <si>
    <t>285.0</t>
  </si>
  <si>
    <t>Fja2</t>
  </si>
  <si>
    <t>284.0</t>
  </si>
  <si>
    <t>Fja3</t>
  </si>
  <si>
    <t>283.0</t>
  </si>
  <si>
    <t>Fja4</t>
  </si>
  <si>
    <t>282.0</t>
  </si>
  <si>
    <t>Fja5</t>
  </si>
  <si>
    <t>281.0</t>
  </si>
  <si>
    <t>Fja6</t>
  </si>
  <si>
    <t>280.0</t>
  </si>
  <si>
    <t>Fja7</t>
  </si>
  <si>
    <t>279.0</t>
  </si>
  <si>
    <t>Fja8</t>
  </si>
  <si>
    <t>278.0</t>
  </si>
  <si>
    <t>Fja9</t>
  </si>
  <si>
    <t>277.0</t>
  </si>
  <si>
    <t>Fja10</t>
  </si>
  <si>
    <t>276.0</t>
  </si>
  <si>
    <t>Fja11</t>
  </si>
  <si>
    <t>275.0</t>
  </si>
  <si>
    <t>Fja12</t>
  </si>
  <si>
    <t>274.0</t>
  </si>
  <si>
    <t>Fja13</t>
  </si>
  <si>
    <t>273.0</t>
  </si>
  <si>
    <t>Fja14</t>
  </si>
  <si>
    <t>272.0</t>
  </si>
  <si>
    <t>Fja15</t>
  </si>
  <si>
    <t>271.0</t>
  </si>
  <si>
    <t>Fja16</t>
  </si>
  <si>
    <t>270.0</t>
  </si>
  <si>
    <t>Fja17</t>
  </si>
  <si>
    <t>269.0</t>
  </si>
  <si>
    <t>Fja18</t>
  </si>
  <si>
    <t>268.0</t>
  </si>
  <si>
    <t>Karadzhalga Fm.</t>
  </si>
  <si>
    <t>267.0</t>
  </si>
  <si>
    <t>264.0</t>
  </si>
  <si>
    <t>261.0</t>
  </si>
  <si>
    <t>258.0</t>
  </si>
  <si>
    <t>256.0</t>
  </si>
  <si>
    <t>255.5</t>
  </si>
  <si>
    <t>252.0</t>
  </si>
  <si>
    <t>248.0</t>
  </si>
  <si>
    <t>245.0</t>
  </si>
  <si>
    <t>240.0</t>
  </si>
  <si>
    <t>232.0</t>
  </si>
  <si>
    <t>230.0</t>
  </si>
  <si>
    <t>228.5</t>
  </si>
  <si>
    <t>221.0</t>
  </si>
  <si>
    <t>218.0</t>
  </si>
  <si>
    <t>206.0</t>
  </si>
  <si>
    <t>204.0</t>
  </si>
  <si>
    <t>202.0</t>
  </si>
  <si>
    <t>200.0</t>
  </si>
  <si>
    <t>188.0</t>
  </si>
  <si>
    <t>185.0</t>
  </si>
  <si>
    <t>170.0</t>
  </si>
  <si>
    <t>180_4</t>
  </si>
  <si>
    <t>149.0</t>
  </si>
  <si>
    <t>181_4</t>
  </si>
  <si>
    <t>147.0</t>
  </si>
  <si>
    <t>182_4</t>
  </si>
  <si>
    <t>145.0</t>
  </si>
  <si>
    <t>183_4</t>
  </si>
  <si>
    <t>108.0</t>
  </si>
  <si>
    <t>184_4</t>
  </si>
  <si>
    <t>105.0</t>
  </si>
  <si>
    <t>Olginskaya Fm.</t>
  </si>
  <si>
    <t>185_4</t>
  </si>
  <si>
    <t>65.0</t>
  </si>
  <si>
    <t>186_4</t>
  </si>
  <si>
    <t>63.0</t>
  </si>
  <si>
    <t>187_4</t>
  </si>
  <si>
    <t>56.0</t>
  </si>
  <si>
    <t>188_4</t>
  </si>
  <si>
    <t>52.0</t>
  </si>
  <si>
    <t>189_4</t>
  </si>
  <si>
    <t>48.0</t>
  </si>
  <si>
    <t>45.0</t>
  </si>
  <si>
    <t>Ritsa Fm.</t>
  </si>
  <si>
    <t>Bya1</t>
  </si>
  <si>
    <t>7.3</t>
  </si>
  <si>
    <t>Bya2</t>
  </si>
  <si>
    <t>6.8</t>
  </si>
  <si>
    <t>Bya3</t>
  </si>
  <si>
    <t>6.3</t>
  </si>
  <si>
    <t>Bya4</t>
  </si>
  <si>
    <t>6.0</t>
  </si>
  <si>
    <t>Bya5</t>
  </si>
  <si>
    <t>5.5</t>
  </si>
  <si>
    <t>Bya6</t>
  </si>
  <si>
    <t>5.0</t>
  </si>
  <si>
    <t>Bya7</t>
  </si>
  <si>
    <t>4.6</t>
  </si>
  <si>
    <t>Bya8</t>
  </si>
  <si>
    <t>4.2</t>
  </si>
  <si>
    <t>Bya9</t>
  </si>
  <si>
    <t>3.6</t>
  </si>
  <si>
    <t>Bya10</t>
  </si>
  <si>
    <t>2.9</t>
  </si>
  <si>
    <t>Bya11</t>
  </si>
  <si>
    <t>2.3</t>
  </si>
  <si>
    <t>Bya12</t>
  </si>
  <si>
    <t>1.7</t>
  </si>
  <si>
    <t>Bya13</t>
  </si>
  <si>
    <t>1.1</t>
  </si>
  <si>
    <t>Bya14</t>
  </si>
  <si>
    <t>0.6</t>
  </si>
  <si>
    <t>Bya15</t>
  </si>
  <si>
    <t>0.2</t>
  </si>
  <si>
    <t>Tarkhanian Regiostage</t>
  </si>
  <si>
    <t>Bya16</t>
  </si>
  <si>
    <t>-0.2</t>
  </si>
  <si>
    <t>Bya17</t>
  </si>
  <si>
    <t>-0.3</t>
  </si>
  <si>
    <t xml:space="preserve">Si - silica, K- potassium, Zr - zircon, </t>
  </si>
  <si>
    <r>
      <t xml:space="preserve">N - nitrogen, </t>
    </r>
    <r>
      <rPr>
        <sz val="10"/>
        <color theme="1"/>
        <rFont val="Symbol"/>
        <family val="1"/>
        <charset val="2"/>
      </rPr>
      <t>d</t>
    </r>
    <r>
      <rPr>
        <vertAlign val="superscript"/>
        <sz val="10"/>
        <color theme="1"/>
        <rFont val="Calibri"/>
        <family val="2"/>
      </rPr>
      <t>13</t>
    </r>
    <r>
      <rPr>
        <sz val="10"/>
        <color theme="1"/>
        <rFont val="Calibri"/>
        <family val="2"/>
      </rPr>
      <t xml:space="preserve">COM - </t>
    </r>
    <r>
      <rPr>
        <sz val="10"/>
        <color theme="1"/>
        <rFont val="Symbol"/>
        <family val="1"/>
        <charset val="2"/>
      </rPr>
      <t>d</t>
    </r>
    <r>
      <rPr>
        <vertAlign val="superscript"/>
        <sz val="10"/>
        <color theme="1"/>
        <rFont val="Calibri"/>
        <family val="2"/>
      </rPr>
      <t>13</t>
    </r>
    <r>
      <rPr>
        <sz val="10"/>
        <color theme="1"/>
        <rFont val="Calibri"/>
        <family val="2"/>
      </rPr>
      <t xml:space="preserve">C of organic matter, </t>
    </r>
    <r>
      <rPr>
        <sz val="10"/>
        <color theme="1"/>
        <rFont val="Symbol"/>
        <family val="1"/>
        <charset val="2"/>
      </rPr>
      <t>d</t>
    </r>
    <r>
      <rPr>
        <vertAlign val="superscript"/>
        <sz val="10"/>
        <color theme="1"/>
        <rFont val="Calibri"/>
        <family val="2"/>
      </rPr>
      <t>13</t>
    </r>
    <r>
      <rPr>
        <sz val="10"/>
        <color theme="1"/>
        <rFont val="Calibri"/>
        <family val="2"/>
      </rPr>
      <t>C</t>
    </r>
    <r>
      <rPr>
        <vertAlign val="subscript"/>
        <sz val="10"/>
        <color theme="1"/>
        <rFont val="Calibri"/>
        <family val="2"/>
      </rPr>
      <t>Pris.</t>
    </r>
    <r>
      <rPr>
        <sz val="10"/>
        <color theme="1"/>
        <rFont val="Calibri"/>
        <family val="2"/>
      </rPr>
      <t xml:space="preserve"> - </t>
    </r>
    <r>
      <rPr>
        <sz val="10"/>
        <color theme="1"/>
        <rFont val="Symbol"/>
        <family val="1"/>
        <charset val="2"/>
      </rPr>
      <t>d</t>
    </r>
    <r>
      <rPr>
        <vertAlign val="superscript"/>
        <sz val="10"/>
        <color theme="1"/>
        <rFont val="Calibri"/>
        <family val="2"/>
      </rPr>
      <t>13</t>
    </r>
    <r>
      <rPr>
        <sz val="10"/>
        <color theme="1"/>
        <rFont val="Calibri"/>
        <family val="2"/>
      </rPr>
      <t xml:space="preserve">C of pristane, </t>
    </r>
    <r>
      <rPr>
        <sz val="10"/>
        <color theme="1"/>
        <rFont val="Symbol"/>
        <family val="1"/>
        <charset val="2"/>
      </rPr>
      <t>d</t>
    </r>
    <r>
      <rPr>
        <vertAlign val="superscript"/>
        <sz val="10"/>
        <color theme="1"/>
        <rFont val="Calibri"/>
        <family val="2"/>
      </rPr>
      <t>13</t>
    </r>
    <r>
      <rPr>
        <sz val="10"/>
        <color theme="1"/>
        <rFont val="Calibri"/>
        <family val="2"/>
      </rPr>
      <t>C</t>
    </r>
    <r>
      <rPr>
        <vertAlign val="subscript"/>
        <sz val="10"/>
        <color theme="1"/>
        <rFont val="Calibri"/>
        <family val="2"/>
      </rPr>
      <t>Phyt.</t>
    </r>
    <r>
      <rPr>
        <sz val="10"/>
        <color theme="1"/>
        <rFont val="Calibri"/>
        <family val="2"/>
      </rPr>
      <t xml:space="preserve"> - </t>
    </r>
    <r>
      <rPr>
        <sz val="10"/>
        <color theme="1"/>
        <rFont val="Symbol"/>
        <family val="1"/>
        <charset val="2"/>
      </rPr>
      <t>d</t>
    </r>
    <r>
      <rPr>
        <vertAlign val="superscript"/>
        <sz val="10"/>
        <color theme="1"/>
        <rFont val="Calibri"/>
        <family val="2"/>
      </rPr>
      <t>13</t>
    </r>
    <r>
      <rPr>
        <sz val="10"/>
        <color theme="1"/>
        <rFont val="Calibri"/>
        <family val="2"/>
      </rPr>
      <t xml:space="preserve">C of phytane, </t>
    </r>
    <r>
      <rPr>
        <sz val="10"/>
        <color theme="1"/>
        <rFont val="Symbol"/>
        <family val="1"/>
        <charset val="2"/>
      </rPr>
      <t>d</t>
    </r>
    <r>
      <rPr>
        <vertAlign val="superscript"/>
        <sz val="10"/>
        <color theme="1"/>
        <rFont val="Calibri"/>
        <family val="2"/>
      </rPr>
      <t>15</t>
    </r>
    <r>
      <rPr>
        <sz val="10"/>
        <color theme="1"/>
        <rFont val="Calibri"/>
        <family val="2"/>
      </rPr>
      <t>N</t>
    </r>
    <r>
      <rPr>
        <vertAlign val="subscript"/>
        <sz val="10"/>
        <color theme="1"/>
        <rFont val="Calibri"/>
        <family val="2"/>
      </rPr>
      <t>OM</t>
    </r>
    <r>
      <rPr>
        <sz val="10"/>
        <color theme="1"/>
        <rFont val="Calibri"/>
        <family val="2"/>
      </rPr>
      <t xml:space="preserve"> - </t>
    </r>
    <r>
      <rPr>
        <sz val="10"/>
        <color theme="1"/>
        <rFont val="Symbol"/>
        <family val="1"/>
        <charset val="2"/>
      </rPr>
      <t>d</t>
    </r>
    <r>
      <rPr>
        <vertAlign val="superscript"/>
        <sz val="10"/>
        <color theme="1"/>
        <rFont val="Calibri"/>
        <family val="2"/>
      </rPr>
      <t>15</t>
    </r>
    <r>
      <rPr>
        <sz val="10"/>
        <color theme="1"/>
        <rFont val="Calibri"/>
        <family val="2"/>
      </rPr>
      <t>N of organic matter</t>
    </r>
  </si>
  <si>
    <t xml:space="preserve">Calc.eq. - calcite equivalent, TOC - Total Organic Carbon, TIC - total inorganic carbon, S - Sulphur, HI- Hydrogen Index, </t>
  </si>
  <si>
    <t>Height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</si>
</sst>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10"/>
      <name val="Symbol"/>
      <family val="1"/>
      <charset val="2"/>
    </font>
    <font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Symbol"/>
      <family val="1"/>
      <charset val="2"/>
    </font>
    <font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vertAlign val="subscript"/>
      <sz val="10"/>
      <color theme="1"/>
      <name val="Calibri"/>
      <family val="2"/>
    </font>
    <font>
      <vertAlign val="superscript"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/>
    <xf numFmtId="0" fontId="12" fillId="0" borderId="1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" fontId="6" fillId="0" borderId="0" xfId="0" applyNumberFormat="1" applyFont="1" applyFill="1" applyBorder="1"/>
    <xf numFmtId="2" fontId="6" fillId="0" borderId="0" xfId="0" applyNumberFormat="1" applyFont="1" applyFill="1" applyBorder="1" applyAlignment="1">
      <alignment horizontal="center"/>
    </xf>
    <xf numFmtId="2" fontId="6" fillId="0" borderId="0" xfId="0" applyNumberFormat="1" applyFont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2" fontId="6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left" wrapText="1"/>
    </xf>
    <xf numFmtId="49" fontId="6" fillId="0" borderId="0" xfId="0" applyNumberFormat="1" applyFont="1" applyFill="1" applyBorder="1" applyAlignment="1">
      <alignment horizontal="center"/>
    </xf>
    <xf numFmtId="164" fontId="6" fillId="0" borderId="0" xfId="0" quotePrefix="1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64" fontId="6" fillId="0" borderId="2" xfId="0" quotePrefix="1" applyNumberFormat="1" applyFont="1" applyFill="1" applyBorder="1" applyAlignment="1">
      <alignment horizontal="center"/>
    </xf>
    <xf numFmtId="2" fontId="6" fillId="0" borderId="2" xfId="0" applyNumberFormat="1" applyFont="1" applyFill="1" applyBorder="1"/>
    <xf numFmtId="1" fontId="6" fillId="0" borderId="2" xfId="0" applyNumberFormat="1" applyFont="1" applyFill="1" applyBorder="1"/>
    <xf numFmtId="2" fontId="6" fillId="0" borderId="2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/>
    <xf numFmtId="0" fontId="1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wrapText="1"/>
    </xf>
    <xf numFmtId="0" fontId="7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W243"/>
  <sheetViews>
    <sheetView tabSelected="1" zoomScaleNormal="100" workbookViewId="0">
      <pane ySplit="1350"/>
      <selection activeCell="AK1" sqref="AK1:AV1048576"/>
      <selection pane="bottomLeft" activeCell="O14" sqref="O14"/>
    </sheetView>
  </sheetViews>
  <sheetFormatPr baseColWidth="10" defaultRowHeight="12.75" x14ac:dyDescent="0.2"/>
  <cols>
    <col min="1" max="1" width="6.5703125" style="36" customWidth="1"/>
    <col min="2" max="2" width="6.42578125" style="4" bestFit="1" customWidth="1"/>
    <col min="3" max="3" width="5.140625" style="4" customWidth="1"/>
    <col min="4" max="4" width="6" style="3" bestFit="1" customWidth="1"/>
    <col min="5" max="5" width="5" style="3" customWidth="1"/>
    <col min="6" max="6" width="4.5703125" style="3" bestFit="1" customWidth="1"/>
    <col min="7" max="7" width="6" style="4" bestFit="1" customWidth="1"/>
    <col min="8" max="8" width="8.140625" style="4" bestFit="1" customWidth="1"/>
    <col min="9" max="9" width="7.42578125" style="4" bestFit="1" customWidth="1"/>
    <col min="10" max="10" width="6.140625" style="4" bestFit="1" customWidth="1"/>
    <col min="11" max="13" width="4.85546875" style="4" bestFit="1" customWidth="1"/>
    <col min="14" max="14" width="5.7109375" style="4" bestFit="1" customWidth="1"/>
    <col min="15" max="16" width="5.7109375" style="4" customWidth="1"/>
    <col min="17" max="17" width="4.42578125" style="4" bestFit="1" customWidth="1"/>
    <col min="18" max="18" width="10.140625" style="4" customWidth="1"/>
    <col min="19" max="19" width="5" style="3" bestFit="1" customWidth="1"/>
    <col min="20" max="20" width="7" style="3" bestFit="1" customWidth="1"/>
    <col min="21" max="21" width="7.140625" style="3" bestFit="1" customWidth="1"/>
    <col min="22" max="22" width="7.7109375" style="3" bestFit="1" customWidth="1"/>
    <col min="23" max="23" width="6.28515625" style="3" bestFit="1" customWidth="1"/>
    <col min="24" max="24" width="6.7109375" style="3" bestFit="1" customWidth="1"/>
    <col min="25" max="25" width="8.28515625" style="3" bestFit="1" customWidth="1"/>
    <col min="26" max="26" width="5.85546875" style="3" bestFit="1" customWidth="1"/>
    <col min="27" max="27" width="9.42578125" style="4" bestFit="1" customWidth="1"/>
    <col min="28" max="28" width="11" style="4" bestFit="1" customWidth="1"/>
    <col min="29" max="29" width="9.140625" style="4" bestFit="1" customWidth="1"/>
    <col min="30" max="30" width="9.7109375" style="4" bestFit="1" customWidth="1"/>
    <col min="31" max="34" width="9.140625" style="4" bestFit="1" customWidth="1"/>
    <col min="35" max="35" width="9.85546875" style="3" bestFit="1" customWidth="1"/>
    <col min="36" max="36" width="9.5703125" style="3" bestFit="1" customWidth="1"/>
    <col min="37" max="37" width="7.140625" style="3" bestFit="1" customWidth="1"/>
    <col min="38" max="38" width="6" style="3" customWidth="1"/>
    <col min="39" max="39" width="7.7109375" style="3" customWidth="1"/>
    <col min="40" max="41" width="7.42578125" style="3" bestFit="1" customWidth="1"/>
    <col min="42" max="42" width="10.7109375" style="3" bestFit="1" customWidth="1"/>
    <col min="43" max="43" width="9.140625" style="3" bestFit="1" customWidth="1"/>
    <col min="44" max="45" width="7" style="3" bestFit="1" customWidth="1"/>
    <col min="46" max="46" width="8.140625" style="3" bestFit="1" customWidth="1"/>
    <col min="47" max="47" width="7.7109375" style="3" bestFit="1" customWidth="1"/>
    <col min="48" max="48" width="6.7109375" style="3" bestFit="1" customWidth="1"/>
    <col min="49" max="16384" width="11.42578125" style="3"/>
  </cols>
  <sheetData>
    <row r="2" spans="1:49" s="1" customFormat="1" ht="27" x14ac:dyDescent="0.25">
      <c r="A2" s="1" t="s">
        <v>0</v>
      </c>
      <c r="B2" s="1" t="s">
        <v>334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2" t="s">
        <v>19</v>
      </c>
      <c r="V2" s="2" t="s">
        <v>20</v>
      </c>
      <c r="W2" s="1" t="s">
        <v>21</v>
      </c>
      <c r="X2" s="1" t="s">
        <v>22</v>
      </c>
      <c r="Y2" s="1" t="s">
        <v>23</v>
      </c>
      <c r="Z2" s="1" t="s">
        <v>24</v>
      </c>
      <c r="AA2" s="1" t="s">
        <v>25</v>
      </c>
      <c r="AB2" s="1" t="s">
        <v>26</v>
      </c>
      <c r="AC2" s="1" t="s">
        <v>27</v>
      </c>
      <c r="AD2" s="1" t="s">
        <v>28</v>
      </c>
      <c r="AE2" s="1" t="s">
        <v>29</v>
      </c>
      <c r="AF2" s="1" t="s">
        <v>30</v>
      </c>
      <c r="AG2" s="1" t="s">
        <v>31</v>
      </c>
      <c r="AH2" s="1" t="s">
        <v>32</v>
      </c>
      <c r="AI2" s="1" t="s">
        <v>33</v>
      </c>
      <c r="AJ2" s="1" t="s">
        <v>34</v>
      </c>
      <c r="AK2" s="1" t="s">
        <v>35</v>
      </c>
      <c r="AL2" s="1" t="s">
        <v>36</v>
      </c>
      <c r="AM2" s="1" t="s">
        <v>37</v>
      </c>
      <c r="AN2" s="1" t="s">
        <v>38</v>
      </c>
      <c r="AO2" s="1" t="s">
        <v>39</v>
      </c>
      <c r="AP2" s="1" t="s">
        <v>40</v>
      </c>
      <c r="AQ2" s="1" t="s">
        <v>41</v>
      </c>
      <c r="AR2" s="1" t="s">
        <v>42</v>
      </c>
      <c r="AS2" s="1" t="s">
        <v>43</v>
      </c>
      <c r="AT2" s="1" t="s">
        <v>44</v>
      </c>
      <c r="AU2" s="1" t="s">
        <v>45</v>
      </c>
      <c r="AV2" s="1" t="s">
        <v>46</v>
      </c>
    </row>
    <row r="3" spans="1:49" x14ac:dyDescent="0.2">
      <c r="A3" s="3"/>
      <c r="B3" s="4" t="s">
        <v>47</v>
      </c>
      <c r="C3" s="3"/>
      <c r="D3" s="4" t="s">
        <v>48</v>
      </c>
      <c r="E3" s="4" t="s">
        <v>48</v>
      </c>
      <c r="F3" s="4" t="s">
        <v>49</v>
      </c>
      <c r="J3" s="4" t="s">
        <v>48</v>
      </c>
      <c r="K3" s="4" t="s">
        <v>48</v>
      </c>
      <c r="L3" s="4" t="s">
        <v>48</v>
      </c>
      <c r="M3" s="4" t="s">
        <v>48</v>
      </c>
      <c r="O3" s="5" t="s">
        <v>50</v>
      </c>
      <c r="P3" s="5"/>
      <c r="Q3" s="6" t="s">
        <v>51</v>
      </c>
      <c r="R3" s="7" t="s">
        <v>52</v>
      </c>
      <c r="S3" s="4" t="s">
        <v>48</v>
      </c>
      <c r="T3" s="4" t="s">
        <v>53</v>
      </c>
      <c r="U3" s="4" t="s">
        <v>53</v>
      </c>
      <c r="V3" s="4" t="s">
        <v>53</v>
      </c>
      <c r="W3" s="4" t="s">
        <v>54</v>
      </c>
      <c r="X3" s="4" t="s">
        <v>55</v>
      </c>
      <c r="Z3" s="8"/>
      <c r="AA3" s="8" t="s">
        <v>56</v>
      </c>
      <c r="AB3" s="8" t="s">
        <v>56</v>
      </c>
      <c r="AC3" s="8" t="s">
        <v>56</v>
      </c>
      <c r="AD3" s="8" t="s">
        <v>56</v>
      </c>
      <c r="AE3" s="8" t="s">
        <v>56</v>
      </c>
      <c r="AF3" s="8" t="s">
        <v>56</v>
      </c>
      <c r="AG3" s="8" t="s">
        <v>56</v>
      </c>
      <c r="AH3" s="8" t="s">
        <v>56</v>
      </c>
      <c r="AI3" s="8"/>
      <c r="AJ3" s="8" t="s">
        <v>56</v>
      </c>
      <c r="AK3" s="9" t="s">
        <v>57</v>
      </c>
      <c r="AL3" s="9" t="s">
        <v>57</v>
      </c>
      <c r="AM3" s="9" t="s">
        <v>57</v>
      </c>
      <c r="AN3" s="9" t="s">
        <v>57</v>
      </c>
      <c r="AO3" s="9" t="s">
        <v>57</v>
      </c>
      <c r="AP3" s="9" t="s">
        <v>57</v>
      </c>
      <c r="AQ3" s="9" t="s">
        <v>57</v>
      </c>
      <c r="AR3" s="9" t="s">
        <v>57</v>
      </c>
      <c r="AS3" s="9" t="s">
        <v>57</v>
      </c>
      <c r="AT3" s="9" t="s">
        <v>57</v>
      </c>
      <c r="AU3" s="9" t="s">
        <v>57</v>
      </c>
      <c r="AV3" s="9" t="s">
        <v>57</v>
      </c>
    </row>
    <row r="4" spans="1:49" s="14" customFormat="1" ht="12" customHeight="1" x14ac:dyDescent="0.2">
      <c r="A4" s="10" t="s">
        <v>58</v>
      </c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  <c r="P4" s="12"/>
      <c r="Q4" s="13"/>
      <c r="R4" s="11"/>
      <c r="S4" s="11"/>
      <c r="T4" s="11"/>
      <c r="U4" s="11"/>
      <c r="V4" s="11"/>
      <c r="W4" s="11"/>
      <c r="X4" s="11"/>
      <c r="Z4" s="15"/>
      <c r="AA4" s="11"/>
      <c r="AB4" s="11"/>
      <c r="AC4" s="11"/>
      <c r="AD4" s="11"/>
      <c r="AE4" s="11"/>
      <c r="AF4" s="11"/>
      <c r="AG4" s="11"/>
      <c r="AH4" s="11"/>
      <c r="AI4" s="15"/>
      <c r="AJ4" s="15"/>
    </row>
    <row r="5" spans="1:49" ht="12" customHeight="1" x14ac:dyDescent="0.2">
      <c r="A5" s="4">
        <v>1</v>
      </c>
      <c r="B5" s="16" t="s">
        <v>59</v>
      </c>
      <c r="C5" s="4">
        <v>4</v>
      </c>
      <c r="D5" s="17">
        <v>13.061747635765569</v>
      </c>
      <c r="E5" s="17">
        <v>1.7778286666666667</v>
      </c>
      <c r="F5" s="18">
        <v>100.72666666666667</v>
      </c>
      <c r="G5" s="19">
        <v>7.3470227365922973</v>
      </c>
      <c r="H5" s="19">
        <v>5.6657128189705572</v>
      </c>
      <c r="I5" s="19">
        <f>D5/1000*F5</f>
        <v>1.31566630019188</v>
      </c>
      <c r="J5" s="16">
        <v>47.040688459946928</v>
      </c>
      <c r="K5" s="19">
        <v>0.38145495496633153</v>
      </c>
      <c r="L5" s="19">
        <v>5.6448826151936338</v>
      </c>
      <c r="M5" s="19">
        <v>0.48666280679712048</v>
      </c>
      <c r="N5" s="19">
        <v>0.78381776794656943</v>
      </c>
      <c r="O5" s="19">
        <v>0.01</v>
      </c>
      <c r="P5" s="19">
        <v>0.23</v>
      </c>
      <c r="Q5" s="6">
        <v>420</v>
      </c>
      <c r="R5" s="6">
        <v>60.295454812036866</v>
      </c>
      <c r="S5" s="19">
        <v>0.02</v>
      </c>
      <c r="T5" s="19">
        <v>-24.73</v>
      </c>
      <c r="W5" s="19">
        <v>0.52</v>
      </c>
      <c r="X5" s="19">
        <v>22.251539039702674</v>
      </c>
      <c r="Y5" s="19">
        <v>0.64830541398233921</v>
      </c>
      <c r="Z5" s="19">
        <v>0.56858690965821657</v>
      </c>
      <c r="AA5" s="19">
        <v>69.223884744941444</v>
      </c>
      <c r="AB5" s="19">
        <v>0.56652188480948606</v>
      </c>
      <c r="AC5" s="19"/>
      <c r="AE5" s="19">
        <v>6.1042030708802386</v>
      </c>
      <c r="AF5" s="19">
        <v>4.1901023735529792</v>
      </c>
      <c r="AG5" s="19">
        <v>5.4907118463876623</v>
      </c>
      <c r="AH5" s="19">
        <v>15.785017290820878</v>
      </c>
      <c r="AI5" s="19">
        <v>0.19881601072953961</v>
      </c>
      <c r="AJ5" s="19">
        <v>1.9127830457612118</v>
      </c>
    </row>
    <row r="6" spans="1:49" ht="12" customHeight="1" x14ac:dyDescent="0.2">
      <c r="A6" s="4">
        <v>2</v>
      </c>
      <c r="B6" s="16" t="s">
        <v>60</v>
      </c>
      <c r="C6" s="4">
        <v>4</v>
      </c>
      <c r="D6" s="17">
        <v>12.782453861846474</v>
      </c>
      <c r="E6" s="17">
        <v>1.7545235000000001</v>
      </c>
      <c r="F6" s="18">
        <v>93.284999999999997</v>
      </c>
      <c r="G6" s="19">
        <v>7.2854275601589107</v>
      </c>
      <c r="H6" s="19">
        <v>5.3168281872542602</v>
      </c>
      <c r="I6" s="19">
        <f>D6/1000*F6</f>
        <v>1.1924112085023482</v>
      </c>
      <c r="J6" s="16">
        <v>49.201853919291921</v>
      </c>
      <c r="K6" s="19">
        <v>0.37415067565827198</v>
      </c>
      <c r="L6" s="19">
        <v>5.904222470315033</v>
      </c>
      <c r="M6" s="19">
        <v>0.57246911145706103</v>
      </c>
      <c r="N6" s="19">
        <v>0.65357356086160778</v>
      </c>
      <c r="O6" s="19">
        <v>0.01</v>
      </c>
      <c r="P6" s="19">
        <v>0.22500000000000001</v>
      </c>
      <c r="Q6" s="6">
        <v>419.5</v>
      </c>
      <c r="R6" s="6">
        <v>60.13620037011566</v>
      </c>
      <c r="S6" s="19">
        <v>0.02</v>
      </c>
      <c r="T6" s="19">
        <v>-25.16</v>
      </c>
      <c r="W6" s="19">
        <v>0.28999999999999998</v>
      </c>
      <c r="X6" s="19">
        <v>21.825456080065869</v>
      </c>
      <c r="Y6" s="19">
        <v>0.58301008418169376</v>
      </c>
      <c r="Z6" s="19">
        <v>0.54623909071174614</v>
      </c>
      <c r="AA6" s="19">
        <v>7.4232996252627856</v>
      </c>
      <c r="AB6" s="19">
        <v>0.28434013732989094</v>
      </c>
      <c r="AC6" s="19"/>
      <c r="AE6" s="19">
        <v>1.8434781370146791</v>
      </c>
      <c r="AF6" s="19">
        <v>1.3268474921581195</v>
      </c>
      <c r="AG6" s="19">
        <v>1.3307593973968219</v>
      </c>
      <c r="AH6" s="19">
        <v>4.5010850265696201</v>
      </c>
      <c r="AI6" s="19">
        <v>0.2319555218472239</v>
      </c>
      <c r="AJ6" s="19">
        <v>0.27857883989988069</v>
      </c>
    </row>
    <row r="7" spans="1:49" ht="12" customHeight="1" x14ac:dyDescent="0.2">
      <c r="A7" s="4" t="s">
        <v>61</v>
      </c>
      <c r="B7" s="16" t="s">
        <v>62</v>
      </c>
      <c r="C7" s="4">
        <v>4</v>
      </c>
      <c r="D7" s="17">
        <v>16.887854239807698</v>
      </c>
      <c r="E7" s="17">
        <v>2.3007369999999998</v>
      </c>
      <c r="F7" s="18">
        <v>111.95666666666666</v>
      </c>
      <c r="G7" s="19">
        <v>7.3401932684212481</v>
      </c>
      <c r="H7" s="19">
        <v>4.8661218847120145</v>
      </c>
      <c r="I7" s="19">
        <f>D7/1000*F7</f>
        <v>1.8907078678414038</v>
      </c>
      <c r="J7" s="16">
        <v>31.063632893961074</v>
      </c>
      <c r="K7" s="19">
        <v>1.020310887755435</v>
      </c>
      <c r="L7" s="19">
        <v>3.7276359472753304</v>
      </c>
      <c r="M7" s="19">
        <v>1.31104114096892</v>
      </c>
      <c r="N7" s="19">
        <v>0.7782447521069995</v>
      </c>
      <c r="O7" s="19">
        <v>1.4999999999999999E-2</v>
      </c>
      <c r="P7" s="19">
        <v>1.1949999999999998</v>
      </c>
      <c r="Q7" s="6">
        <v>427.5</v>
      </c>
      <c r="R7" s="6">
        <v>117.12116516063654</v>
      </c>
      <c r="S7" s="19">
        <v>7.0000000000000007E-2</v>
      </c>
      <c r="T7" s="19">
        <v>-25.59</v>
      </c>
      <c r="W7" s="19">
        <v>0.75</v>
      </c>
      <c r="X7" s="19">
        <v>17.005181462590581</v>
      </c>
      <c r="Y7" s="19">
        <v>0.56468269795126025</v>
      </c>
      <c r="Z7" s="19">
        <v>0.5528991151990772</v>
      </c>
      <c r="AA7" s="19">
        <v>100.02057070807847</v>
      </c>
      <c r="AB7" s="19">
        <v>0.38458310854107808</v>
      </c>
      <c r="AC7" s="19"/>
      <c r="AE7" s="19">
        <v>9.6882936963514776</v>
      </c>
      <c r="AF7" s="19">
        <v>7.3238186601754869</v>
      </c>
      <c r="AG7" s="19">
        <v>12.307860970054215</v>
      </c>
      <c r="AH7" s="19">
        <v>29.319973326581177</v>
      </c>
      <c r="AI7" s="19">
        <v>0.22942947680434775</v>
      </c>
      <c r="AJ7" s="19">
        <v>1.6903287115741099</v>
      </c>
      <c r="AK7" s="20">
        <v>95.966999999999999</v>
      </c>
      <c r="AL7" s="20">
        <v>2.7330000000000001</v>
      </c>
      <c r="AM7" s="20"/>
      <c r="AN7" s="20">
        <v>0.16700000000000001</v>
      </c>
      <c r="AO7" s="20">
        <v>0.7</v>
      </c>
      <c r="AP7" s="20">
        <v>0.26700000000000002</v>
      </c>
      <c r="AQ7" s="20"/>
      <c r="AR7" s="20"/>
      <c r="AS7" s="20">
        <v>3.3000000000000002E-2</v>
      </c>
      <c r="AT7" s="20">
        <v>0.13300000000000001</v>
      </c>
      <c r="AU7" s="20"/>
      <c r="AV7" s="20"/>
    </row>
    <row r="8" spans="1:49" ht="12" customHeight="1" x14ac:dyDescent="0.2">
      <c r="A8" s="21" t="s">
        <v>63</v>
      </c>
      <c r="B8" s="21"/>
      <c r="C8" s="21"/>
      <c r="D8" s="17"/>
      <c r="E8" s="18"/>
      <c r="F8" s="18"/>
      <c r="G8" s="19"/>
      <c r="H8" s="19"/>
      <c r="I8" s="19"/>
      <c r="J8" s="16"/>
      <c r="K8" s="19"/>
      <c r="L8" s="19"/>
      <c r="M8" s="19"/>
      <c r="N8" s="19"/>
      <c r="O8" s="19"/>
      <c r="P8" s="19"/>
      <c r="Q8" s="6"/>
      <c r="R8" s="6"/>
      <c r="S8" s="19"/>
      <c r="T8" s="19"/>
      <c r="W8" s="19"/>
      <c r="X8" s="19"/>
      <c r="Y8" s="19"/>
      <c r="Z8" s="19"/>
      <c r="AA8" s="19"/>
      <c r="AB8" s="19"/>
      <c r="AC8" s="19"/>
      <c r="AE8" s="19"/>
      <c r="AF8" s="19"/>
      <c r="AG8" s="19"/>
      <c r="AH8" s="19"/>
      <c r="AI8" s="19"/>
      <c r="AJ8" s="19"/>
    </row>
    <row r="9" spans="1:49" ht="12" customHeight="1" x14ac:dyDescent="0.2">
      <c r="A9" s="4" t="s">
        <v>64</v>
      </c>
      <c r="B9" s="16" t="s">
        <v>65</v>
      </c>
      <c r="C9" s="4">
        <v>5</v>
      </c>
      <c r="D9" s="17">
        <v>16.609993239396523</v>
      </c>
      <c r="E9" s="17">
        <v>2.3168799999999998</v>
      </c>
      <c r="F9" s="18">
        <v>117.215</v>
      </c>
      <c r="G9" s="19">
        <v>7.1691210763598123</v>
      </c>
      <c r="H9" s="19">
        <v>5.0591744069610858</v>
      </c>
      <c r="I9" s="19">
        <f>D9/1000*F9</f>
        <v>1.9469403575558635</v>
      </c>
      <c r="J9" s="16">
        <v>27.196241360043995</v>
      </c>
      <c r="K9" s="19">
        <v>1.3349964085029851</v>
      </c>
      <c r="L9" s="19">
        <v>3.2635489632052805</v>
      </c>
      <c r="M9" s="19">
        <v>0.59158799945970397</v>
      </c>
      <c r="N9" s="19">
        <v>2.2566319967988435</v>
      </c>
      <c r="O9" s="19">
        <v>0.02</v>
      </c>
      <c r="P9" s="19">
        <v>2.38</v>
      </c>
      <c r="Q9" s="6">
        <v>425</v>
      </c>
      <c r="R9" s="6">
        <v>178.27763317122648</v>
      </c>
      <c r="S9" s="19">
        <v>0.13</v>
      </c>
      <c r="T9" s="19">
        <v>-25.93</v>
      </c>
      <c r="W9" s="19">
        <v>0.8</v>
      </c>
      <c r="X9" s="19">
        <v>11.980736999385762</v>
      </c>
      <c r="Y9" s="19">
        <v>0.31317215967078699</v>
      </c>
      <c r="Z9" s="19">
        <v>0.61681457240098791</v>
      </c>
      <c r="AA9" s="19">
        <v>23.412597531690515</v>
      </c>
      <c r="AB9" s="19">
        <v>0.50667572395472182</v>
      </c>
      <c r="AC9" s="19"/>
      <c r="AE9" s="19">
        <v>7.8893003641526747</v>
      </c>
      <c r="AF9" s="19">
        <v>6.1838481949325095</v>
      </c>
      <c r="AG9" s="19">
        <v>4.2530422558910042</v>
      </c>
      <c r="AH9" s="19">
        <v>18.326190814976187</v>
      </c>
      <c r="AI9" s="19">
        <v>0.26099166419284087</v>
      </c>
      <c r="AJ9" s="19">
        <v>0.63933021716887883</v>
      </c>
    </row>
    <row r="10" spans="1:49" ht="12" customHeight="1" x14ac:dyDescent="0.2">
      <c r="A10" s="4" t="s">
        <v>66</v>
      </c>
      <c r="B10" s="16" t="s">
        <v>67</v>
      </c>
      <c r="C10" s="4">
        <v>5</v>
      </c>
      <c r="D10" s="17">
        <v>19.583524290729667</v>
      </c>
      <c r="E10" s="17">
        <v>2.4950275</v>
      </c>
      <c r="F10" s="18">
        <v>133.22333333333333</v>
      </c>
      <c r="G10" s="19">
        <v>7.8490214198960393</v>
      </c>
      <c r="H10" s="19">
        <v>5.3395537056538789</v>
      </c>
      <c r="I10" s="19">
        <f>D10/1000*F10</f>
        <v>2.6089823844253086</v>
      </c>
      <c r="J10" s="16">
        <v>12.886310798431621</v>
      </c>
      <c r="K10" s="19">
        <v>2.3110717822638502</v>
      </c>
      <c r="L10" s="19">
        <v>1.546357295811795</v>
      </c>
      <c r="M10" s="19">
        <v>1.84084973037637</v>
      </c>
      <c r="N10" s="19">
        <v>1.2554374993940114</v>
      </c>
      <c r="O10" s="19">
        <v>0.05</v>
      </c>
      <c r="P10" s="19">
        <v>4.915</v>
      </c>
      <c r="Q10" s="6">
        <v>419.5</v>
      </c>
      <c r="R10" s="6">
        <v>212.67188832989979</v>
      </c>
      <c r="S10" s="19">
        <v>0.19</v>
      </c>
      <c r="T10" s="19">
        <v>-25.49</v>
      </c>
      <c r="W10" s="19">
        <v>0.78</v>
      </c>
      <c r="X10" s="19">
        <v>14.190791645479782</v>
      </c>
      <c r="Y10" s="19">
        <v>0.17891660986488056</v>
      </c>
      <c r="Z10" s="19">
        <v>0.65296227027416842</v>
      </c>
      <c r="AA10" s="19">
        <v>39.293197759458181</v>
      </c>
      <c r="AB10" s="19">
        <v>0.65749407546514149</v>
      </c>
      <c r="AC10" s="19">
        <v>5.6226724738236182</v>
      </c>
      <c r="AD10" s="19">
        <v>6.2419671763921176</v>
      </c>
      <c r="AE10" s="19">
        <v>9.5213479037605069</v>
      </c>
      <c r="AF10" s="19">
        <v>8.1776590815400336</v>
      </c>
      <c r="AG10" s="19">
        <v>9.1072131018504461</v>
      </c>
      <c r="AH10" s="19">
        <v>26.80622008715099</v>
      </c>
      <c r="AI10" s="19">
        <v>0.23640484150431329</v>
      </c>
      <c r="AJ10" s="19">
        <v>0.65884693854076171</v>
      </c>
      <c r="AK10" s="20">
        <v>94.685000000000002</v>
      </c>
      <c r="AL10" s="20">
        <v>2.5870000000000002</v>
      </c>
      <c r="AM10" s="20">
        <v>0.14099999999999999</v>
      </c>
      <c r="AN10" s="20">
        <v>0.23499999999999999</v>
      </c>
      <c r="AO10" s="20">
        <v>0.8</v>
      </c>
      <c r="AP10" s="20">
        <v>0.376</v>
      </c>
      <c r="AQ10" s="20">
        <v>0.23499999999999999</v>
      </c>
      <c r="AR10" s="20">
        <v>9.4E-2</v>
      </c>
      <c r="AS10" s="20">
        <v>9.4E-2</v>
      </c>
      <c r="AT10" s="20">
        <v>0.56399999999999995</v>
      </c>
      <c r="AU10" s="20">
        <v>0.188</v>
      </c>
      <c r="AV10" s="20"/>
      <c r="AW10" s="17"/>
    </row>
    <row r="11" spans="1:49" ht="12" customHeight="1" x14ac:dyDescent="0.2">
      <c r="A11" s="21" t="s">
        <v>68</v>
      </c>
      <c r="B11" s="21"/>
      <c r="C11" s="21"/>
      <c r="D11" s="17"/>
      <c r="E11" s="18"/>
      <c r="F11" s="18"/>
      <c r="G11" s="19"/>
      <c r="H11" s="19"/>
      <c r="I11" s="19"/>
      <c r="J11" s="16"/>
      <c r="K11" s="19"/>
      <c r="L11" s="19"/>
      <c r="M11" s="19"/>
      <c r="N11" s="19"/>
      <c r="O11" s="19"/>
      <c r="P11" s="19"/>
      <c r="Q11" s="6"/>
      <c r="R11" s="6"/>
      <c r="S11" s="19"/>
      <c r="T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</row>
    <row r="12" spans="1:49" ht="12" customHeight="1" x14ac:dyDescent="0.2">
      <c r="A12" s="4">
        <v>4</v>
      </c>
      <c r="B12" s="16" t="s">
        <v>69</v>
      </c>
      <c r="C12" s="4" t="s">
        <v>70</v>
      </c>
      <c r="D12" s="17">
        <v>19.137561675680804</v>
      </c>
      <c r="E12" s="17">
        <v>2.4397196666666665</v>
      </c>
      <c r="F12" s="18">
        <v>131.49333333333334</v>
      </c>
      <c r="G12" s="19">
        <v>7.8441642034340848</v>
      </c>
      <c r="H12" s="19">
        <v>5.3896902635944928</v>
      </c>
      <c r="I12" s="19">
        <f t="shared" ref="I12:I74" si="0">D12/1000*F12</f>
        <v>2.5164617766075215</v>
      </c>
      <c r="J12" s="16">
        <v>13.011751459737829</v>
      </c>
      <c r="K12" s="19">
        <v>2.3237255320550401</v>
      </c>
      <c r="L12" s="19">
        <v>1.5614101751685401</v>
      </c>
      <c r="M12" s="19">
        <v>1.8233498743593399</v>
      </c>
      <c r="N12" s="19">
        <v>1.2744265731619469</v>
      </c>
      <c r="O12" s="19">
        <v>0.05</v>
      </c>
      <c r="P12" s="19">
        <v>5.0250000000000004</v>
      </c>
      <c r="Q12" s="6">
        <v>419</v>
      </c>
      <c r="R12" s="6">
        <v>216.24757014895931</v>
      </c>
      <c r="S12" s="19">
        <v>0.18</v>
      </c>
      <c r="T12" s="19">
        <v>-26.43</v>
      </c>
      <c r="W12" s="19">
        <v>0.69</v>
      </c>
      <c r="X12" s="19">
        <v>15.061184004060447</v>
      </c>
      <c r="Y12" s="19">
        <v>0.18885794113970536</v>
      </c>
      <c r="Z12" s="19">
        <v>0.64181019962027153</v>
      </c>
      <c r="AA12" s="19">
        <v>92.7267002430671</v>
      </c>
      <c r="AB12" s="19">
        <v>0.69986019881187667</v>
      </c>
      <c r="AC12" s="19">
        <v>9.8740199635351349</v>
      </c>
      <c r="AD12" s="19">
        <v>6.1105458183100803</v>
      </c>
      <c r="AE12" s="19">
        <v>17.250649756491274</v>
      </c>
      <c r="AF12" s="19">
        <v>15.61904061012333</v>
      </c>
      <c r="AG12" s="19">
        <v>21.478156657641044</v>
      </c>
      <c r="AH12" s="19">
        <v>54.34784702425565</v>
      </c>
      <c r="AI12" s="19">
        <v>0.23454384851300333</v>
      </c>
      <c r="AJ12" s="19">
        <v>0.6906935721685008</v>
      </c>
    </row>
    <row r="13" spans="1:49" ht="12" customHeight="1" x14ac:dyDescent="0.2">
      <c r="A13" s="4">
        <v>5</v>
      </c>
      <c r="B13" s="16" t="s">
        <v>71</v>
      </c>
      <c r="C13" s="4" t="s">
        <v>70</v>
      </c>
      <c r="D13" s="17">
        <v>19.828808077932752</v>
      </c>
      <c r="E13" s="17">
        <v>2.514750666666667</v>
      </c>
      <c r="F13" s="18">
        <v>130.34333333333333</v>
      </c>
      <c r="G13" s="19">
        <v>7.8849996306854875</v>
      </c>
      <c r="H13" s="19">
        <v>5.1831513581465725</v>
      </c>
      <c r="I13" s="19">
        <f t="shared" si="0"/>
        <v>2.5845529409046817</v>
      </c>
      <c r="J13" s="16">
        <v>11.122814270170037</v>
      </c>
      <c r="K13" s="19">
        <v>1.8259039067037501</v>
      </c>
      <c r="L13" s="19">
        <v>1.334737712420405</v>
      </c>
      <c r="M13" s="19">
        <v>1.7621157191259149</v>
      </c>
      <c r="N13" s="19">
        <v>1.0361997721747109</v>
      </c>
      <c r="O13" s="19">
        <v>0.03</v>
      </c>
      <c r="P13" s="19">
        <v>2.2649999999999997</v>
      </c>
      <c r="Q13" s="6">
        <v>424</v>
      </c>
      <c r="R13" s="6">
        <v>124.0481490665594</v>
      </c>
      <c r="S13" s="19">
        <v>0.14000000000000001</v>
      </c>
      <c r="T13" s="19">
        <v>-26.29</v>
      </c>
      <c r="U13" s="19"/>
      <c r="V13" s="19"/>
      <c r="W13" s="19">
        <v>0.65</v>
      </c>
      <c r="X13" s="19">
        <v>15.215865889197918</v>
      </c>
      <c r="Y13" s="19">
        <v>0.30581328216494025</v>
      </c>
      <c r="Z13" s="19">
        <v>0.54135894522355388</v>
      </c>
      <c r="AA13" s="19">
        <v>114.41670591816884</v>
      </c>
      <c r="AB13" s="19">
        <v>0.57398627175657679</v>
      </c>
      <c r="AC13" s="19">
        <v>1.6605209493485322</v>
      </c>
      <c r="AD13" s="19"/>
      <c r="AE13" s="19">
        <v>10.249200544371948</v>
      </c>
      <c r="AF13" s="19">
        <v>10.429994351197172</v>
      </c>
      <c r="AG13" s="19">
        <v>15.126457389586545</v>
      </c>
      <c r="AH13" s="19">
        <v>35.805652285155659</v>
      </c>
      <c r="AI13" s="19">
        <v>0.1730302941696357</v>
      </c>
      <c r="AJ13" s="19">
        <v>0.66488448519872756</v>
      </c>
    </row>
    <row r="14" spans="1:49" ht="12" customHeight="1" x14ac:dyDescent="0.2">
      <c r="A14" s="4">
        <v>6</v>
      </c>
      <c r="B14" s="16" t="s">
        <v>72</v>
      </c>
      <c r="C14" s="4" t="s">
        <v>70</v>
      </c>
      <c r="D14" s="17">
        <v>19.628048201916688</v>
      </c>
      <c r="E14" s="17">
        <v>2.3914499999999999</v>
      </c>
      <c r="F14" s="18">
        <v>130.83000000000001</v>
      </c>
      <c r="G14" s="19">
        <v>8.2075929674116903</v>
      </c>
      <c r="H14" s="19">
        <v>5.4707395095026037</v>
      </c>
      <c r="I14" s="19">
        <f t="shared" si="0"/>
        <v>2.5679375462567604</v>
      </c>
      <c r="J14" s="16">
        <v>10.317024698778328</v>
      </c>
      <c r="K14" s="19">
        <v>2.49283841082298</v>
      </c>
      <c r="L14" s="19">
        <v>1.2380429638533998</v>
      </c>
      <c r="M14" s="19">
        <v>2.0845542809877298</v>
      </c>
      <c r="N14" s="19">
        <v>1.1958615966775361</v>
      </c>
      <c r="O14" s="19">
        <v>5.3333333333333337E-2</v>
      </c>
      <c r="P14" s="19">
        <v>5.3966666666666656</v>
      </c>
      <c r="Q14" s="6">
        <v>420</v>
      </c>
      <c r="R14" s="6">
        <v>216.48682254077681</v>
      </c>
      <c r="S14" s="19">
        <v>0.23</v>
      </c>
      <c r="T14" s="19">
        <v>-26.58</v>
      </c>
      <c r="U14" s="19"/>
      <c r="V14" s="19"/>
      <c r="W14" s="19">
        <v>0.47</v>
      </c>
      <c r="X14" s="19">
        <v>12.64483251866729</v>
      </c>
      <c r="Y14" s="19">
        <v>0.20126015868225119</v>
      </c>
      <c r="Z14" s="19">
        <v>0.62917971606355849</v>
      </c>
      <c r="AA14" s="19">
        <v>73.082536372410772</v>
      </c>
      <c r="AB14" s="19">
        <v>0.61119963042210401</v>
      </c>
      <c r="AC14" s="19">
        <v>10.263691079353274</v>
      </c>
      <c r="AD14" s="19">
        <v>0.94332872931450884</v>
      </c>
      <c r="AE14" s="19">
        <v>14.458901932439861</v>
      </c>
      <c r="AF14" s="19">
        <v>12.87003528192739</v>
      </c>
      <c r="AG14" s="19">
        <v>13.491861377649286</v>
      </c>
      <c r="AH14" s="19">
        <v>40.820798592016537</v>
      </c>
      <c r="AI14" s="19">
        <v>0.2397670815450984</v>
      </c>
      <c r="AJ14" s="19">
        <v>1.1513276005679163</v>
      </c>
    </row>
    <row r="15" spans="1:49" ht="12" customHeight="1" x14ac:dyDescent="0.2">
      <c r="A15" s="4">
        <v>7</v>
      </c>
      <c r="B15" s="16" t="s">
        <v>73</v>
      </c>
      <c r="C15" s="4" t="s">
        <v>70</v>
      </c>
      <c r="D15" s="17">
        <v>18.486577236929499</v>
      </c>
      <c r="E15" s="17">
        <v>2.2969279999999999</v>
      </c>
      <c r="F15" s="18">
        <v>124.94</v>
      </c>
      <c r="G15" s="19">
        <v>8.048392129369967</v>
      </c>
      <c r="H15" s="19">
        <v>5.4394391117179115</v>
      </c>
      <c r="I15" s="19">
        <f t="shared" si="0"/>
        <v>2.3097129599819715</v>
      </c>
      <c r="J15" s="16">
        <v>19.443205544439451</v>
      </c>
      <c r="K15" s="19">
        <v>1.9725074702651151</v>
      </c>
      <c r="L15" s="19">
        <v>2.3331846653327348</v>
      </c>
      <c r="M15" s="19">
        <v>1.0474750555807999</v>
      </c>
      <c r="N15" s="19">
        <v>1.8831068670856383</v>
      </c>
      <c r="O15" s="19">
        <v>0.03</v>
      </c>
      <c r="P15" s="19">
        <v>3.9800000000000004</v>
      </c>
      <c r="Q15" s="6">
        <v>422</v>
      </c>
      <c r="R15" s="6">
        <v>201.77363381366908</v>
      </c>
      <c r="S15" s="19">
        <v>0.22</v>
      </c>
      <c r="T15" s="19">
        <v>-26.55</v>
      </c>
      <c r="U15" s="19"/>
      <c r="V15" s="19"/>
      <c r="W15" s="19">
        <v>0.75</v>
      </c>
      <c r="X15" s="19">
        <v>10.460266887769551</v>
      </c>
      <c r="Y15" s="19">
        <v>0.3089754003540372</v>
      </c>
      <c r="Z15" s="19">
        <v>0.63808737757938339</v>
      </c>
      <c r="AA15" s="19">
        <v>27.339683807335373</v>
      </c>
      <c r="AB15" s="19">
        <v>0.51467237662956489</v>
      </c>
      <c r="AC15" s="19">
        <v>1.7959505917001155</v>
      </c>
      <c r="AD15" s="19"/>
      <c r="AE15" s="19">
        <v>5.8223279546004063</v>
      </c>
      <c r="AF15" s="19">
        <v>4.9486549656879459</v>
      </c>
      <c r="AG15" s="19">
        <v>5.0804776702567498</v>
      </c>
      <c r="AH15" s="19">
        <v>15.851460590545102</v>
      </c>
      <c r="AI15" s="19">
        <v>0.17972251948366599</v>
      </c>
      <c r="AJ15" s="19">
        <v>0.20105604369053642</v>
      </c>
    </row>
    <row r="16" spans="1:49" ht="12" customHeight="1" x14ac:dyDescent="0.2">
      <c r="A16" s="4" t="s">
        <v>74</v>
      </c>
      <c r="B16" s="16" t="s">
        <v>75</v>
      </c>
      <c r="C16" s="4" t="s">
        <v>70</v>
      </c>
      <c r="D16" s="17">
        <v>17.667641616851693</v>
      </c>
      <c r="E16" s="17">
        <v>2.3316509999999999</v>
      </c>
      <c r="F16" s="18">
        <v>116.29</v>
      </c>
      <c r="G16" s="19">
        <v>7.5773096474779864</v>
      </c>
      <c r="H16" s="19">
        <v>4.987453096539749</v>
      </c>
      <c r="I16" s="19">
        <f t="shared" si="0"/>
        <v>2.0545700436236833</v>
      </c>
      <c r="J16" s="16">
        <v>20.821783805943785</v>
      </c>
      <c r="K16" s="19">
        <v>2.083152008540575</v>
      </c>
      <c r="L16" s="19">
        <v>2.4986140567132549</v>
      </c>
      <c r="M16" s="19">
        <v>1.227299664947735</v>
      </c>
      <c r="N16" s="19">
        <v>1.6973458626579898</v>
      </c>
      <c r="O16" s="19">
        <v>0.03</v>
      </c>
      <c r="P16" s="19">
        <v>3.35</v>
      </c>
      <c r="Q16" s="6">
        <v>423.5</v>
      </c>
      <c r="R16" s="6">
        <v>171.85495755098995</v>
      </c>
      <c r="S16" s="19">
        <v>0.21</v>
      </c>
      <c r="T16" s="19">
        <v>-26.67</v>
      </c>
      <c r="U16" s="19"/>
      <c r="V16" s="19"/>
      <c r="W16" s="19">
        <v>0.42</v>
      </c>
      <c r="X16" s="19">
        <v>11.573066714114306</v>
      </c>
      <c r="Y16" s="19">
        <v>0.26066447651926611</v>
      </c>
      <c r="Z16" s="19">
        <v>0.62378362771314799</v>
      </c>
      <c r="AA16" s="19">
        <v>41.795702077735342</v>
      </c>
      <c r="AB16" s="19">
        <v>0.65192747685775487</v>
      </c>
      <c r="AC16" s="19">
        <v>1.7187719289673598</v>
      </c>
      <c r="AD16" s="19"/>
      <c r="AE16" s="19">
        <v>6.1356879627512839</v>
      </c>
      <c r="AF16" s="19">
        <v>6.3670080716864623</v>
      </c>
      <c r="AG16" s="19">
        <v>6.615219249963225</v>
      </c>
      <c r="AH16" s="19">
        <v>19.117915284400972</v>
      </c>
      <c r="AI16" s="19">
        <v>0.1550733529007029</v>
      </c>
      <c r="AJ16" s="19">
        <v>0.19367841838312827</v>
      </c>
    </row>
    <row r="17" spans="1:48" ht="12" customHeight="1" x14ac:dyDescent="0.2">
      <c r="A17" s="4" t="s">
        <v>76</v>
      </c>
      <c r="B17" s="16" t="s">
        <v>77</v>
      </c>
      <c r="C17" s="4" t="s">
        <v>70</v>
      </c>
      <c r="D17" s="17">
        <v>19.948726159977227</v>
      </c>
      <c r="E17" s="17">
        <v>2.5497169999999998</v>
      </c>
      <c r="F17" s="18">
        <v>132.71</v>
      </c>
      <c r="G17" s="19">
        <v>7.8238981659443878</v>
      </c>
      <c r="H17" s="19">
        <v>5.204891366375171</v>
      </c>
      <c r="I17" s="19">
        <f t="shared" si="0"/>
        <v>2.647395448690578</v>
      </c>
      <c r="J17" s="16">
        <v>10.793584500487329</v>
      </c>
      <c r="K17" s="19">
        <v>2.1553310067816152</v>
      </c>
      <c r="L17" s="19">
        <v>1.29523014005848</v>
      </c>
      <c r="M17" s="19">
        <v>1.171226484827145</v>
      </c>
      <c r="N17" s="19">
        <v>1.8402341773373652</v>
      </c>
      <c r="O17" s="19">
        <v>0.03</v>
      </c>
      <c r="P17" s="19">
        <v>3.58</v>
      </c>
      <c r="Q17" s="6">
        <v>424.5</v>
      </c>
      <c r="R17" s="6">
        <v>157.05244295884521</v>
      </c>
      <c r="S17" s="19">
        <v>0.19</v>
      </c>
      <c r="T17" s="19">
        <v>-27.1</v>
      </c>
      <c r="U17" s="19"/>
      <c r="V17" s="19"/>
      <c r="W17" s="19">
        <v>0.73</v>
      </c>
      <c r="X17" s="19">
        <v>13.234488638132724</v>
      </c>
      <c r="Y17" s="19">
        <v>0.36335832437208682</v>
      </c>
      <c r="Z17" s="19">
        <v>0.570081836786833</v>
      </c>
      <c r="AA17" s="19">
        <v>69.62411376300598</v>
      </c>
      <c r="AB17" s="19">
        <v>0.75818016544317846</v>
      </c>
      <c r="AC17" s="19">
        <v>1.3851764915923939</v>
      </c>
      <c r="AD17" s="19"/>
      <c r="AE17" s="19">
        <v>4.3986562599673071</v>
      </c>
      <c r="AF17" s="19">
        <v>3.9036403392871071</v>
      </c>
      <c r="AG17" s="19">
        <v>4.2418734458360738</v>
      </c>
      <c r="AH17" s="19">
        <v>12.544170045090489</v>
      </c>
      <c r="AI17" s="19">
        <v>0.21104264124661834</v>
      </c>
      <c r="AJ17" s="19">
        <v>0.90100792274250019</v>
      </c>
    </row>
    <row r="18" spans="1:48" ht="12" customHeight="1" x14ac:dyDescent="0.2">
      <c r="A18" s="4">
        <v>8</v>
      </c>
      <c r="B18" s="16" t="s">
        <v>78</v>
      </c>
      <c r="C18" s="4" t="s">
        <v>70</v>
      </c>
      <c r="D18" s="17">
        <v>20.498995398045356</v>
      </c>
      <c r="E18" s="17">
        <v>2.503841</v>
      </c>
      <c r="F18" s="18">
        <v>129.18</v>
      </c>
      <c r="G18" s="19">
        <v>8.1870196222704852</v>
      </c>
      <c r="H18" s="19">
        <v>5.1592732925133831</v>
      </c>
      <c r="I18" s="19">
        <f t="shared" si="0"/>
        <v>2.6480602255194992</v>
      </c>
      <c r="J18" s="16">
        <v>15.102421417658077</v>
      </c>
      <c r="K18" s="19">
        <v>1.955706333722655</v>
      </c>
      <c r="L18" s="19">
        <v>1.8122905701189698</v>
      </c>
      <c r="M18" s="19">
        <v>1.3176100817289149</v>
      </c>
      <c r="N18" s="19">
        <v>1.4842830673824656</v>
      </c>
      <c r="O18" s="19">
        <v>0.03</v>
      </c>
      <c r="P18" s="19">
        <v>3.3849999999999998</v>
      </c>
      <c r="Q18" s="6">
        <v>426</v>
      </c>
      <c r="R18" s="6">
        <v>171.29361102100282</v>
      </c>
      <c r="S18" s="19">
        <v>0.18</v>
      </c>
      <c r="T18" s="19">
        <v>-27.33</v>
      </c>
      <c r="U18" s="19"/>
      <c r="V18" s="19"/>
      <c r="W18" s="19">
        <v>0.65</v>
      </c>
      <c r="X18" s="19">
        <v>12.675874385239432</v>
      </c>
      <c r="Y18" s="19"/>
      <c r="Z18" s="19"/>
      <c r="AC18" s="19"/>
      <c r="AD18" s="19"/>
      <c r="AE18" s="19"/>
      <c r="AF18" s="19"/>
      <c r="AG18" s="19"/>
      <c r="AH18" s="19"/>
      <c r="AI18" s="19"/>
      <c r="AJ18" s="19"/>
    </row>
    <row r="19" spans="1:48" ht="12" customHeight="1" x14ac:dyDescent="0.2">
      <c r="A19" s="4">
        <v>9</v>
      </c>
      <c r="B19" s="16" t="s">
        <v>79</v>
      </c>
      <c r="C19" s="4" t="s">
        <v>70</v>
      </c>
      <c r="D19" s="17">
        <v>18.199870718284465</v>
      </c>
      <c r="E19" s="17">
        <v>2.3066040000000001</v>
      </c>
      <c r="F19" s="18">
        <v>118.12</v>
      </c>
      <c r="G19" s="19">
        <v>7.8903317250314604</v>
      </c>
      <c r="H19" s="19">
        <v>5.1209483725858451</v>
      </c>
      <c r="I19" s="19">
        <f t="shared" si="0"/>
        <v>2.1497687292437613</v>
      </c>
      <c r="J19" s="16">
        <v>22.630557443726122</v>
      </c>
      <c r="K19" s="19">
        <v>2.1472082377521797</v>
      </c>
      <c r="L19" s="19">
        <v>2.7156668932471355</v>
      </c>
      <c r="M19" s="19">
        <v>1.0262344081816299</v>
      </c>
      <c r="N19" s="19">
        <v>2.0923175257364321</v>
      </c>
      <c r="O19" s="19">
        <v>0.04</v>
      </c>
      <c r="P19" s="19">
        <v>4.376666666666666</v>
      </c>
      <c r="Q19" s="6">
        <v>422.33333333333331</v>
      </c>
      <c r="R19" s="6">
        <v>203.83056425157957</v>
      </c>
      <c r="S19" s="19">
        <v>0.18</v>
      </c>
      <c r="T19" s="19">
        <v>-26.42</v>
      </c>
      <c r="U19" s="19">
        <v>-30.67</v>
      </c>
      <c r="V19" s="19">
        <v>-30.88</v>
      </c>
      <c r="W19" s="19">
        <v>0.36</v>
      </c>
      <c r="X19" s="19">
        <v>13.917090429875241</v>
      </c>
      <c r="Y19" s="19">
        <v>0.26408714349119083</v>
      </c>
      <c r="Z19" s="19">
        <v>0.60540611005548406</v>
      </c>
      <c r="AA19" s="19">
        <v>22.901447169490439</v>
      </c>
      <c r="AB19" s="19">
        <v>0.46233403381888433</v>
      </c>
      <c r="AC19" s="19">
        <v>3.3763910236561463</v>
      </c>
      <c r="AD19" s="19"/>
      <c r="AE19" s="19">
        <v>6.1676030586099122</v>
      </c>
      <c r="AF19" s="19">
        <v>4.1226838381040016</v>
      </c>
      <c r="AG19" s="19">
        <v>4.2257950296674744</v>
      </c>
      <c r="AH19" s="19">
        <v>14.516081926381389</v>
      </c>
      <c r="AI19" s="19">
        <v>0.19289401026880618</v>
      </c>
      <c r="AJ19" s="19">
        <v>0.15780010971531858</v>
      </c>
    </row>
    <row r="20" spans="1:48" ht="12" customHeight="1" x14ac:dyDescent="0.2">
      <c r="A20" s="4">
        <v>10</v>
      </c>
      <c r="B20" s="16" t="s">
        <v>80</v>
      </c>
      <c r="C20" s="4" t="s">
        <v>70</v>
      </c>
      <c r="D20" s="17">
        <v>19.687704004174968</v>
      </c>
      <c r="E20" s="17">
        <v>2.490583</v>
      </c>
      <c r="F20" s="18">
        <v>134.96</v>
      </c>
      <c r="G20" s="19">
        <v>7.9048576193505564</v>
      </c>
      <c r="H20" s="19">
        <v>5.4188115794575005</v>
      </c>
      <c r="I20" s="19">
        <f t="shared" si="0"/>
        <v>2.657052532403454</v>
      </c>
      <c r="J20" s="16">
        <v>14.545389940267663</v>
      </c>
      <c r="K20" s="19">
        <v>1.9129819289147951</v>
      </c>
      <c r="L20" s="19">
        <v>1.7454467928321202</v>
      </c>
      <c r="M20" s="19">
        <v>1.222313787476325</v>
      </c>
      <c r="N20" s="19">
        <v>1.5650497838729873</v>
      </c>
      <c r="O20" s="19">
        <v>0.03</v>
      </c>
      <c r="P20" s="19">
        <v>3.0333333333333332</v>
      </c>
      <c r="Q20" s="6">
        <v>425</v>
      </c>
      <c r="R20" s="6">
        <v>158.56570767786062</v>
      </c>
      <c r="S20" s="19">
        <v>0.17</v>
      </c>
      <c r="T20" s="19">
        <v>-27.01</v>
      </c>
      <c r="U20" s="19"/>
      <c r="V20" s="19"/>
      <c r="W20" s="19">
        <v>0.82</v>
      </c>
      <c r="X20" s="19">
        <v>13.128307355297613</v>
      </c>
      <c r="Y20" s="19">
        <v>0.47045635436906763</v>
      </c>
      <c r="Z20" s="19">
        <v>0.51645575280721523</v>
      </c>
      <c r="AA20" s="19">
        <v>22.99866151004171</v>
      </c>
      <c r="AB20" s="19">
        <v>0.4771182309408411</v>
      </c>
      <c r="AC20" s="19"/>
      <c r="AD20" s="19"/>
      <c r="AE20" s="19">
        <v>6.3548784818323387</v>
      </c>
      <c r="AF20" s="19">
        <v>4.3285045062660075</v>
      </c>
      <c r="AG20" s="19">
        <v>6.0506118083747378</v>
      </c>
      <c r="AH20" s="19">
        <v>16.733994796473084</v>
      </c>
      <c r="AI20" s="19">
        <v>0.19640496560310147</v>
      </c>
      <c r="AJ20" s="19">
        <v>0.2181086546576354</v>
      </c>
      <c r="AK20" s="20">
        <v>94.433000000000007</v>
      </c>
      <c r="AL20" s="20">
        <v>3.8</v>
      </c>
      <c r="AM20" s="20"/>
      <c r="AN20" s="20">
        <v>0.56699999999999995</v>
      </c>
      <c r="AO20" s="20">
        <v>0.66700000000000004</v>
      </c>
      <c r="AP20" s="20">
        <v>0.16700000000000001</v>
      </c>
      <c r="AQ20" s="20">
        <v>0.1</v>
      </c>
      <c r="AR20" s="20"/>
      <c r="AS20" s="20"/>
      <c r="AT20" s="20">
        <v>0.26700000000000002</v>
      </c>
      <c r="AU20" s="20"/>
      <c r="AV20" s="20"/>
    </row>
    <row r="21" spans="1:48" ht="12" customHeight="1" x14ac:dyDescent="0.2">
      <c r="A21" s="4">
        <v>11</v>
      </c>
      <c r="B21" s="16" t="s">
        <v>81</v>
      </c>
      <c r="C21" s="4" t="s">
        <v>70</v>
      </c>
      <c r="D21" s="17">
        <v>18.425096071733559</v>
      </c>
      <c r="E21" s="17">
        <v>2.3904749999999999</v>
      </c>
      <c r="F21" s="18">
        <v>119.42</v>
      </c>
      <c r="G21" s="19">
        <v>7.7077133505824413</v>
      </c>
      <c r="H21" s="19">
        <v>4.9956598583963441</v>
      </c>
      <c r="I21" s="19">
        <f t="shared" si="0"/>
        <v>2.2003249728864214</v>
      </c>
      <c r="J21" s="16">
        <v>22.062830212708697</v>
      </c>
      <c r="K21" s="19">
        <v>1.816008536826955</v>
      </c>
      <c r="L21" s="19">
        <v>2.6475396255250447</v>
      </c>
      <c r="M21" s="19">
        <v>0.79182569574962902</v>
      </c>
      <c r="N21" s="19">
        <v>2.2934448156645413</v>
      </c>
      <c r="O21" s="19">
        <v>0.03</v>
      </c>
      <c r="P21" s="19">
        <v>3.3499999999999996</v>
      </c>
      <c r="Q21" s="6">
        <v>423</v>
      </c>
      <c r="R21" s="6">
        <v>184.47049846215654</v>
      </c>
      <c r="S21" s="19">
        <v>0.16</v>
      </c>
      <c r="T21" s="19">
        <v>-26.71</v>
      </c>
      <c r="U21" s="19"/>
      <c r="V21" s="19"/>
      <c r="W21" s="19">
        <v>0.27</v>
      </c>
      <c r="X21" s="19">
        <v>13.241728914363213</v>
      </c>
      <c r="Y21" s="19">
        <v>0.31400057309668122</v>
      </c>
      <c r="Z21" s="19">
        <v>0.64280423207785564</v>
      </c>
      <c r="AA21" s="19">
        <v>23.107421710137039</v>
      </c>
      <c r="AB21" s="19">
        <v>0.38257649453851356</v>
      </c>
      <c r="AC21" s="19">
        <v>1.1334010259373066</v>
      </c>
      <c r="AD21" s="19"/>
      <c r="AE21" s="19">
        <v>7.7592171999403901</v>
      </c>
      <c r="AF21" s="19">
        <v>5.8083432377979305</v>
      </c>
      <c r="AG21" s="19">
        <v>6.0477399773096936</v>
      </c>
      <c r="AH21" s="19">
        <v>19.615300415048015</v>
      </c>
      <c r="AI21" s="19">
        <v>0.18422284436969505</v>
      </c>
      <c r="AJ21" s="19">
        <v>0.14916485960854242</v>
      </c>
    </row>
    <row r="22" spans="1:48" ht="12" customHeight="1" x14ac:dyDescent="0.2">
      <c r="A22" s="4">
        <v>12</v>
      </c>
      <c r="B22" s="16" t="s">
        <v>82</v>
      </c>
      <c r="C22" s="4" t="s">
        <v>70</v>
      </c>
      <c r="D22" s="17">
        <v>18.762431207894487</v>
      </c>
      <c r="E22" s="17">
        <v>2.2685970000000002</v>
      </c>
      <c r="F22" s="18">
        <v>122.91</v>
      </c>
      <c r="G22" s="19">
        <v>8.2704998763087882</v>
      </c>
      <c r="H22" s="19">
        <v>5.4178860326448453</v>
      </c>
      <c r="I22" s="19">
        <f t="shared" si="0"/>
        <v>2.3060904197623113</v>
      </c>
      <c r="J22" s="16">
        <v>21.260665855765659</v>
      </c>
      <c r="K22" s="19">
        <v>2.135189917897915</v>
      </c>
      <c r="L22" s="19">
        <v>2.55127990269188</v>
      </c>
      <c r="M22" s="19">
        <v>1.5374628759634001</v>
      </c>
      <c r="N22" s="19">
        <v>1.3887749429786842</v>
      </c>
      <c r="O22" s="19">
        <v>0.04</v>
      </c>
      <c r="P22" s="19">
        <v>4.9649999999999999</v>
      </c>
      <c r="Q22" s="6">
        <v>418</v>
      </c>
      <c r="R22" s="6">
        <v>232.53200843548476</v>
      </c>
      <c r="S22" s="19">
        <v>0.17</v>
      </c>
      <c r="T22" s="19">
        <v>-27.19</v>
      </c>
      <c r="U22" s="19"/>
      <c r="V22" s="19"/>
      <c r="W22" s="19">
        <v>0.01</v>
      </c>
      <c r="X22" s="19">
        <v>14.653264142436672</v>
      </c>
      <c r="Y22" s="19">
        <v>0.32414529030803729</v>
      </c>
      <c r="Z22" s="19">
        <v>0.5722933632692554</v>
      </c>
      <c r="AA22" s="19">
        <v>47.349934681172051</v>
      </c>
      <c r="AB22" s="19">
        <v>0.37733385423586618</v>
      </c>
      <c r="AC22" s="19"/>
      <c r="AD22" s="19"/>
      <c r="AE22" s="19">
        <v>7.9116725040435583</v>
      </c>
      <c r="AF22" s="19">
        <v>8.5358835552792822</v>
      </c>
      <c r="AG22" s="19">
        <v>8.6188057822094031</v>
      </c>
      <c r="AH22" s="19">
        <v>25.066361841532245</v>
      </c>
      <c r="AI22" s="19">
        <v>0.18698541984475131</v>
      </c>
      <c r="AJ22" s="19">
        <v>0.13485804780211036</v>
      </c>
    </row>
    <row r="23" spans="1:48" ht="12" customHeight="1" x14ac:dyDescent="0.2">
      <c r="A23" s="4">
        <v>13</v>
      </c>
      <c r="B23" s="16" t="s">
        <v>83</v>
      </c>
      <c r="C23" s="4" t="s">
        <v>70</v>
      </c>
      <c r="D23" s="17">
        <v>19.579633978555837</v>
      </c>
      <c r="E23" s="17">
        <v>2.4887109999999999</v>
      </c>
      <c r="F23" s="18">
        <v>132.26</v>
      </c>
      <c r="G23" s="19">
        <v>7.8673795304299441</v>
      </c>
      <c r="H23" s="19">
        <v>5.3143976942280551</v>
      </c>
      <c r="I23" s="19">
        <f t="shared" si="0"/>
        <v>2.5896023900037948</v>
      </c>
      <c r="J23" s="16">
        <v>16.130937556721701</v>
      </c>
      <c r="K23" s="19">
        <v>1.63092595021333</v>
      </c>
      <c r="L23" s="19">
        <v>1.935712506806605</v>
      </c>
      <c r="M23" s="19">
        <v>1.089662379656825</v>
      </c>
      <c r="N23" s="19">
        <v>1.4967259406780373</v>
      </c>
      <c r="O23" s="19">
        <v>0.03</v>
      </c>
      <c r="P23" s="19">
        <v>2.84</v>
      </c>
      <c r="Q23" s="6">
        <v>424.5</v>
      </c>
      <c r="R23" s="6">
        <v>174.13420882956208</v>
      </c>
      <c r="S23" s="19">
        <v>0.14000000000000001</v>
      </c>
      <c r="T23" s="19">
        <v>-27.76</v>
      </c>
      <c r="U23" s="19">
        <v>-31.11</v>
      </c>
      <c r="V23" s="19">
        <v>-31.38</v>
      </c>
      <c r="W23" s="19">
        <v>0.25</v>
      </c>
      <c r="X23" s="19">
        <v>13.591049585111081</v>
      </c>
      <c r="Y23" s="19">
        <v>0.3870158755536478</v>
      </c>
      <c r="Z23" s="19">
        <v>0.65114185683967962</v>
      </c>
      <c r="AA23" s="19">
        <v>13.128109788790503</v>
      </c>
      <c r="AB23" s="19">
        <v>0.4038147598142397</v>
      </c>
      <c r="AC23" s="19">
        <v>0.25157970556485543</v>
      </c>
      <c r="AD23" s="19"/>
      <c r="AE23" s="19">
        <v>3.2299104106133631</v>
      </c>
      <c r="AF23" s="19">
        <v>2.5522397659947571</v>
      </c>
      <c r="AG23" s="19">
        <v>2.5742014995534332</v>
      </c>
      <c r="AH23" s="19">
        <v>8.3563516761615535</v>
      </c>
      <c r="AI23" s="19">
        <v>0.16938098165446913</v>
      </c>
      <c r="AJ23" s="19">
        <v>6.3937714296958534E-2</v>
      </c>
    </row>
    <row r="24" spans="1:48" ht="12" customHeight="1" x14ac:dyDescent="0.2">
      <c r="A24" s="4">
        <v>14</v>
      </c>
      <c r="B24" s="16" t="s">
        <v>84</v>
      </c>
      <c r="C24" s="4" t="s">
        <v>70</v>
      </c>
      <c r="D24" s="17">
        <v>21.442347471297087</v>
      </c>
      <c r="E24" s="17">
        <v>2.7143259999999998</v>
      </c>
      <c r="F24" s="18">
        <v>141.16</v>
      </c>
      <c r="G24" s="19">
        <v>7.8996949781629358</v>
      </c>
      <c r="H24" s="19">
        <v>5.200554391771659</v>
      </c>
      <c r="I24" s="19">
        <f t="shared" si="0"/>
        <v>3.0268017690482965</v>
      </c>
      <c r="J24" s="16">
        <v>7.4910070551345793</v>
      </c>
      <c r="K24" s="19">
        <v>1.630784479201455</v>
      </c>
      <c r="L24" s="19">
        <v>0.89892084661614979</v>
      </c>
      <c r="M24" s="19">
        <v>1.1158216481913499</v>
      </c>
      <c r="N24" s="19">
        <v>1.4615099840057908</v>
      </c>
      <c r="O24" s="19">
        <v>0.02</v>
      </c>
      <c r="P24" s="19">
        <v>2.335</v>
      </c>
      <c r="Q24" s="6">
        <v>425</v>
      </c>
      <c r="R24" s="6">
        <v>143.1826234416566</v>
      </c>
      <c r="S24" s="19">
        <v>0.15</v>
      </c>
      <c r="T24" s="19">
        <v>-26.84</v>
      </c>
      <c r="U24" s="19"/>
      <c r="V24" s="19"/>
      <c r="W24" s="19">
        <v>0.14000000000000001</v>
      </c>
      <c r="X24" s="19">
        <v>12.683879282677983</v>
      </c>
      <c r="Y24" s="19">
        <v>0.51655338620595148</v>
      </c>
      <c r="Z24" s="19">
        <v>0.56155468957094301</v>
      </c>
      <c r="AA24" s="19">
        <v>14.230235820049941</v>
      </c>
      <c r="AB24" s="19">
        <v>0.24551422426531042</v>
      </c>
      <c r="AC24" s="19">
        <v>0.16126954983725042</v>
      </c>
      <c r="AD24" s="19"/>
      <c r="AE24" s="19">
        <v>2.4104082620552241</v>
      </c>
      <c r="AF24" s="19">
        <v>2.3009214275543988</v>
      </c>
      <c r="AG24" s="19">
        <v>2.8703866467925021</v>
      </c>
      <c r="AH24" s="19">
        <v>7.5817163364021249</v>
      </c>
      <c r="AI24" s="19">
        <v>0.19492125237299451</v>
      </c>
      <c r="AJ24" s="19">
        <v>0.10462718760280657</v>
      </c>
    </row>
    <row r="25" spans="1:48" ht="12" customHeight="1" x14ac:dyDescent="0.2">
      <c r="A25" s="4">
        <v>15</v>
      </c>
      <c r="B25" s="16" t="s">
        <v>85</v>
      </c>
      <c r="C25" s="4" t="s">
        <v>70</v>
      </c>
      <c r="D25" s="17">
        <v>21.880957633551571</v>
      </c>
      <c r="E25" s="17">
        <v>2.7614830000000001</v>
      </c>
      <c r="F25" s="18">
        <v>146.49</v>
      </c>
      <c r="G25" s="19">
        <v>7.9236256871947317</v>
      </c>
      <c r="H25" s="19">
        <v>5.3047583490465087</v>
      </c>
      <c r="I25" s="19">
        <f t="shared" si="0"/>
        <v>3.20534148373897</v>
      </c>
      <c r="J25" s="16">
        <v>5.457007366597372</v>
      </c>
      <c r="K25" s="19">
        <v>1.5001440894775602</v>
      </c>
      <c r="L25" s="19">
        <v>0.65484088399168483</v>
      </c>
      <c r="M25" s="19">
        <v>1.042977176595395</v>
      </c>
      <c r="N25" s="19">
        <v>1.4383287795179771</v>
      </c>
      <c r="O25" s="19">
        <v>0.02</v>
      </c>
      <c r="P25" s="19">
        <v>1.8450000000000002</v>
      </c>
      <c r="Q25" s="6">
        <v>427.5</v>
      </c>
      <c r="R25" s="6">
        <v>122.98818579770824</v>
      </c>
      <c r="S25" s="19">
        <v>0.15</v>
      </c>
      <c r="T25" s="19">
        <v>-27.53</v>
      </c>
      <c r="U25" s="19"/>
      <c r="V25" s="19"/>
      <c r="W25" s="19">
        <v>0.5</v>
      </c>
      <c r="X25" s="19">
        <v>11.667787362603246</v>
      </c>
      <c r="Y25" s="19">
        <v>0.52898705162305193</v>
      </c>
      <c r="Z25" s="19">
        <v>0.58741123756811198</v>
      </c>
      <c r="AA25" s="19">
        <v>7.4193886162899254</v>
      </c>
      <c r="AB25" s="19">
        <v>0.19627591452154411</v>
      </c>
      <c r="AC25" s="19">
        <v>0.21852556538241844</v>
      </c>
      <c r="AD25" s="19"/>
      <c r="AE25" s="19">
        <v>2.1597340541243586</v>
      </c>
      <c r="AF25" s="19">
        <v>1.841078347326585</v>
      </c>
      <c r="AG25" s="19">
        <v>1.9682868455092675</v>
      </c>
      <c r="AH25" s="19">
        <v>5.9690992469602104</v>
      </c>
      <c r="AI25" s="19">
        <v>0.18030810153172763</v>
      </c>
      <c r="AJ25" s="19">
        <v>5.3285574591459578E-2</v>
      </c>
    </row>
    <row r="26" spans="1:48" ht="12" customHeight="1" x14ac:dyDescent="0.2">
      <c r="A26" s="4">
        <v>16</v>
      </c>
      <c r="B26" s="16" t="s">
        <v>86</v>
      </c>
      <c r="C26" s="4" t="s">
        <v>87</v>
      </c>
      <c r="D26" s="17">
        <v>18.684167141094981</v>
      </c>
      <c r="E26" s="17">
        <v>2.4055840000000002</v>
      </c>
      <c r="F26" s="18">
        <v>125.21</v>
      </c>
      <c r="G26" s="19">
        <v>7.7669984257855811</v>
      </c>
      <c r="H26" s="19">
        <v>5.2049730959301357</v>
      </c>
      <c r="I26" s="19">
        <f t="shared" si="0"/>
        <v>2.3394445677365026</v>
      </c>
      <c r="J26" s="16">
        <v>22.335367786186826</v>
      </c>
      <c r="K26" s="19">
        <v>1.524175252169135</v>
      </c>
      <c r="L26" s="19">
        <v>2.6802441343424199</v>
      </c>
      <c r="M26" s="19">
        <v>0.93415151449687706</v>
      </c>
      <c r="N26" s="19">
        <v>1.6316146026804204</v>
      </c>
      <c r="O26" s="19">
        <v>2.3333333333333334E-2</v>
      </c>
      <c r="P26" s="19">
        <v>2.563333333333333</v>
      </c>
      <c r="Q26" s="6">
        <v>424.33333333333331</v>
      </c>
      <c r="R26" s="6">
        <v>168.1783856341531</v>
      </c>
      <c r="S26" s="19">
        <v>0.14000000000000001</v>
      </c>
      <c r="T26" s="19">
        <v>-27.35</v>
      </c>
      <c r="U26" s="19"/>
      <c r="V26" s="19"/>
      <c r="W26" s="19">
        <v>0.2</v>
      </c>
      <c r="X26" s="19">
        <v>12.701460434742792</v>
      </c>
      <c r="Y26" s="19">
        <v>0.46976567513787604</v>
      </c>
      <c r="Z26" s="19">
        <v>0.68491950097577559</v>
      </c>
      <c r="AA26" s="19">
        <v>18.624160910254574</v>
      </c>
      <c r="AB26" s="19">
        <v>0.14291454354830868</v>
      </c>
      <c r="AC26" s="19">
        <v>0.36224201382006127</v>
      </c>
      <c r="AD26" s="19"/>
      <c r="AE26" s="19">
        <v>6.4868410981649962</v>
      </c>
      <c r="AF26" s="19">
        <v>5.1576223146444482</v>
      </c>
      <c r="AG26" s="19">
        <v>5.5720690918285189</v>
      </c>
      <c r="AH26" s="19">
        <v>17.216532504637961</v>
      </c>
      <c r="AI26" s="19">
        <v>0.17002916318115377</v>
      </c>
      <c r="AJ26" s="19">
        <v>0.1083996740256237</v>
      </c>
    </row>
    <row r="27" spans="1:48" ht="12" customHeight="1" x14ac:dyDescent="0.2">
      <c r="A27" s="4">
        <v>17</v>
      </c>
      <c r="B27" s="16" t="s">
        <v>88</v>
      </c>
      <c r="C27" s="4" t="s">
        <v>87</v>
      </c>
      <c r="D27" s="17">
        <v>19.425789923142613</v>
      </c>
      <c r="E27" s="17">
        <v>2.4800169999999997</v>
      </c>
      <c r="F27" s="18">
        <v>136.65</v>
      </c>
      <c r="G27" s="19">
        <v>7.8329261142736577</v>
      </c>
      <c r="H27" s="19">
        <v>5.5100428747061017</v>
      </c>
      <c r="I27" s="19">
        <f t="shared" si="0"/>
        <v>2.6545341929974384</v>
      </c>
      <c r="J27" s="16">
        <v>17.551026678078411</v>
      </c>
      <c r="K27" s="19">
        <v>1.64931700533346</v>
      </c>
      <c r="L27" s="19">
        <v>2.1061232013694102</v>
      </c>
      <c r="M27" s="19">
        <v>0.91729283139329698</v>
      </c>
      <c r="N27" s="19">
        <v>1.7980267030194435</v>
      </c>
      <c r="O27" s="19">
        <v>2.3333333333333334E-2</v>
      </c>
      <c r="P27" s="19">
        <v>3.0166666666666671</v>
      </c>
      <c r="Q27" s="6">
        <v>425</v>
      </c>
      <c r="R27" s="6">
        <v>182.90399340524323</v>
      </c>
      <c r="S27" s="19">
        <v>0.15</v>
      </c>
      <c r="T27" s="19">
        <v>-27.37</v>
      </c>
      <c r="U27" s="19"/>
      <c r="V27" s="19"/>
      <c r="W27" s="19">
        <v>0.38</v>
      </c>
      <c r="X27" s="19">
        <v>12.828021152593578</v>
      </c>
      <c r="Y27" s="19">
        <v>0.46876892562389672</v>
      </c>
      <c r="Z27" s="19">
        <v>0.66726261101016049</v>
      </c>
      <c r="AA27" s="19">
        <v>23.365344107907816</v>
      </c>
      <c r="AB27" s="19">
        <v>0.18907415569005112</v>
      </c>
      <c r="AC27" s="19">
        <v>0.49282643688310179</v>
      </c>
      <c r="AD27" s="19"/>
      <c r="AE27" s="19">
        <v>6.8158523139273974</v>
      </c>
      <c r="AF27" s="19">
        <v>4.2199280106076866</v>
      </c>
      <c r="AG27" s="19">
        <v>7.3024947537066831</v>
      </c>
      <c r="AH27" s="19">
        <v>18.338275078241768</v>
      </c>
      <c r="AI27" s="19">
        <v>0.23068152605439138</v>
      </c>
      <c r="AJ27" s="19">
        <v>0.16453829137659937</v>
      </c>
    </row>
    <row r="28" spans="1:48" ht="12" customHeight="1" x14ac:dyDescent="0.2">
      <c r="A28" s="4">
        <v>18</v>
      </c>
      <c r="B28" s="16" t="s">
        <v>89</v>
      </c>
      <c r="C28" s="4" t="s">
        <v>87</v>
      </c>
      <c r="D28" s="17">
        <v>17.713126245374323</v>
      </c>
      <c r="E28" s="17">
        <v>2.2674950000000003</v>
      </c>
      <c r="F28" s="18">
        <v>122.37</v>
      </c>
      <c r="G28" s="19">
        <v>7.8117597813332873</v>
      </c>
      <c r="H28" s="19">
        <v>5.3967042926224753</v>
      </c>
      <c r="I28" s="19">
        <f t="shared" si="0"/>
        <v>2.1675552586464559</v>
      </c>
      <c r="J28" s="16">
        <v>25.023127861572661</v>
      </c>
      <c r="K28" s="19">
        <v>1.6490364551239449</v>
      </c>
      <c r="L28" s="19">
        <v>3.0027753433887203</v>
      </c>
      <c r="M28" s="19">
        <v>0.72511814765586402</v>
      </c>
      <c r="N28" s="19">
        <v>2.2741624388451607</v>
      </c>
      <c r="O28" s="19">
        <v>0.03</v>
      </c>
      <c r="P28" s="19">
        <v>3.4133333333333336</v>
      </c>
      <c r="Q28" s="6">
        <v>424.33333333333331</v>
      </c>
      <c r="R28" s="6">
        <v>206.98956185761099</v>
      </c>
      <c r="S28" s="19">
        <v>0.14000000000000001</v>
      </c>
      <c r="T28" s="19">
        <v>-26.91</v>
      </c>
      <c r="U28" s="19"/>
      <c r="V28" s="19"/>
      <c r="W28" s="19">
        <v>0.08</v>
      </c>
      <c r="X28" s="19">
        <v>13.741970459366208</v>
      </c>
      <c r="Y28" s="19">
        <v>0.4386784831202028</v>
      </c>
      <c r="Z28" s="19">
        <v>0.70699559881726814</v>
      </c>
      <c r="AA28" s="19">
        <v>10.30786716533275</v>
      </c>
      <c r="AB28" s="19">
        <v>0.20528960841990726</v>
      </c>
      <c r="AC28" s="19"/>
      <c r="AD28" s="19"/>
      <c r="AE28" s="19">
        <v>3.7498144250636107</v>
      </c>
      <c r="AF28" s="19">
        <v>3.6420676400201666</v>
      </c>
      <c r="AG28" s="19">
        <v>4.230034568070753</v>
      </c>
      <c r="AH28" s="19">
        <v>11.62191663315453</v>
      </c>
      <c r="AI28" s="19">
        <v>0.17197396823055489</v>
      </c>
      <c r="AJ28" s="19">
        <v>0.1218080864051139</v>
      </c>
    </row>
    <row r="29" spans="1:48" ht="12" customHeight="1" x14ac:dyDescent="0.2">
      <c r="A29" s="4">
        <v>19</v>
      </c>
      <c r="B29" s="16" t="s">
        <v>90</v>
      </c>
      <c r="C29" s="4" t="s">
        <v>87</v>
      </c>
      <c r="D29" s="17">
        <v>19.572685975899041</v>
      </c>
      <c r="E29" s="17">
        <v>2.6065879999999999</v>
      </c>
      <c r="F29" s="18">
        <v>136.29</v>
      </c>
      <c r="G29" s="19">
        <v>7.5089296720076364</v>
      </c>
      <c r="H29" s="19">
        <v>5.2286744203533502</v>
      </c>
      <c r="I29" s="19">
        <f t="shared" si="0"/>
        <v>2.6675613716552804</v>
      </c>
      <c r="J29" s="16">
        <v>13.943978700743953</v>
      </c>
      <c r="K29" s="19">
        <v>1.797018906141395</v>
      </c>
      <c r="L29" s="19">
        <v>1.673277444089275</v>
      </c>
      <c r="M29" s="19">
        <v>0.96405892771535195</v>
      </c>
      <c r="N29" s="19">
        <v>1.864013551951653</v>
      </c>
      <c r="O29" s="19">
        <v>2.6666666666666668E-2</v>
      </c>
      <c r="P29" s="19">
        <v>3.4033333333333329</v>
      </c>
      <c r="Q29" s="6">
        <v>425.33333333333331</v>
      </c>
      <c r="R29" s="6">
        <v>189.38773107518705</v>
      </c>
      <c r="S29" s="19">
        <v>0.17</v>
      </c>
      <c r="T29" s="19">
        <v>-26.99</v>
      </c>
      <c r="U29" s="19"/>
      <c r="V29" s="19"/>
      <c r="W29" s="19">
        <v>0.24</v>
      </c>
      <c r="X29" s="19">
        <v>12.332482689205651</v>
      </c>
      <c r="Y29" s="19">
        <v>0.51465170560276785</v>
      </c>
      <c r="Z29" s="19">
        <v>0.74586981512086592</v>
      </c>
      <c r="AA29" s="19">
        <v>15.525561057890423</v>
      </c>
      <c r="AB29" s="19">
        <v>0.14183657385215687</v>
      </c>
      <c r="AC29" s="19">
        <v>0.13940293778418322</v>
      </c>
      <c r="AD29" s="19"/>
      <c r="AE29" s="19">
        <v>7.0057851896468692</v>
      </c>
      <c r="AF29" s="19">
        <v>5.7890941849591684</v>
      </c>
      <c r="AG29" s="19">
        <v>6.1052022068779843</v>
      </c>
      <c r="AH29" s="19">
        <v>18.90008158148402</v>
      </c>
      <c r="AI29" s="19">
        <v>0.18053635768912099</v>
      </c>
      <c r="AJ29" s="19">
        <v>0.13475305556146455</v>
      </c>
    </row>
    <row r="30" spans="1:48" ht="12" customHeight="1" x14ac:dyDescent="0.2">
      <c r="A30" s="4">
        <v>20</v>
      </c>
      <c r="B30" s="16" t="s">
        <v>91</v>
      </c>
      <c r="C30" s="4" t="s">
        <v>87</v>
      </c>
      <c r="D30" s="17">
        <v>21.888046778631747</v>
      </c>
      <c r="E30" s="17">
        <v>2.7980139999999998</v>
      </c>
      <c r="F30" s="18">
        <v>144.88999999999999</v>
      </c>
      <c r="G30" s="19">
        <v>7.8227080988986284</v>
      </c>
      <c r="H30" s="19">
        <v>5.1783157625372853</v>
      </c>
      <c r="I30" s="19">
        <f t="shared" si="0"/>
        <v>3.1713590977559534</v>
      </c>
      <c r="J30" s="16">
        <v>12.56395444321441</v>
      </c>
      <c r="K30" s="19">
        <v>1.740099729391525</v>
      </c>
      <c r="L30" s="19">
        <v>1.5076745331857297</v>
      </c>
      <c r="M30" s="19">
        <v>1.1095083224049849</v>
      </c>
      <c r="N30" s="19">
        <v>1.5683521198107482</v>
      </c>
      <c r="O30" s="19">
        <v>0.03</v>
      </c>
      <c r="P30" s="19">
        <v>3.4400000000000004</v>
      </c>
      <c r="Q30" s="6">
        <v>425</v>
      </c>
      <c r="R30" s="6">
        <v>197.68981868659296</v>
      </c>
      <c r="S30" s="19">
        <v>0.16</v>
      </c>
      <c r="T30" s="19">
        <v>-27.3</v>
      </c>
      <c r="U30" s="19">
        <v>-30.78</v>
      </c>
      <c r="V30" s="19">
        <v>-31.43</v>
      </c>
      <c r="W30" s="19">
        <v>0.72</v>
      </c>
      <c r="X30" s="19">
        <v>12.688227193479872</v>
      </c>
      <c r="Y30" s="19">
        <v>0.50616693509199151</v>
      </c>
      <c r="Z30" s="19">
        <v>0.65511791515727391</v>
      </c>
      <c r="AA30" s="19">
        <v>16.797743530861503</v>
      </c>
      <c r="AB30" s="19">
        <v>0.2417110387949549</v>
      </c>
      <c r="AC30" s="19">
        <v>1.7330535420689475</v>
      </c>
      <c r="AD30" s="19"/>
      <c r="AE30" s="19">
        <v>6.430777212397909</v>
      </c>
      <c r="AF30" s="19">
        <v>4.2864234393944933</v>
      </c>
      <c r="AG30" s="19">
        <v>5.5491356171576971</v>
      </c>
      <c r="AH30" s="19">
        <v>16.266336268950099</v>
      </c>
      <c r="AI30" s="19">
        <v>0.21624237139000474</v>
      </c>
      <c r="AJ30" s="19">
        <v>0.18389312788120515</v>
      </c>
    </row>
    <row r="31" spans="1:48" ht="12" customHeight="1" x14ac:dyDescent="0.2">
      <c r="A31" s="4">
        <v>21</v>
      </c>
      <c r="B31" s="16" t="s">
        <v>92</v>
      </c>
      <c r="C31" s="4" t="s">
        <v>87</v>
      </c>
      <c r="D31" s="17">
        <v>22.942667710408955</v>
      </c>
      <c r="E31" s="17">
        <v>2.8495979999999999</v>
      </c>
      <c r="F31" s="18">
        <v>153.32</v>
      </c>
      <c r="G31" s="19">
        <v>8.051194487927404</v>
      </c>
      <c r="H31" s="19">
        <v>5.3804080435205242</v>
      </c>
      <c r="I31" s="19">
        <f t="shared" si="0"/>
        <v>3.5175698133599007</v>
      </c>
      <c r="J31" s="16">
        <v>3.9873078269516067</v>
      </c>
      <c r="K31" s="19">
        <v>1.1659983641346872</v>
      </c>
      <c r="L31" s="19">
        <v>0.47847693923419299</v>
      </c>
      <c r="M31" s="19">
        <v>1.7071801259385899</v>
      </c>
      <c r="N31" s="19">
        <v>0.68299668348917386</v>
      </c>
      <c r="O31" s="19">
        <v>0.02</v>
      </c>
      <c r="P31" s="19">
        <v>1.1749999999999998</v>
      </c>
      <c r="Q31" s="6">
        <v>424</v>
      </c>
      <c r="R31" s="6">
        <v>100.77201102010062</v>
      </c>
      <c r="S31" s="19">
        <v>0.12</v>
      </c>
      <c r="T31" s="19">
        <v>-27.37</v>
      </c>
      <c r="U31" s="19"/>
      <c r="V31" s="19"/>
      <c r="W31" s="19">
        <v>0.31</v>
      </c>
      <c r="X31" s="19">
        <v>11.336095206865014</v>
      </c>
      <c r="Y31" s="19">
        <v>0.48066384352691149</v>
      </c>
      <c r="Z31" s="19">
        <v>0.7197251250103166</v>
      </c>
      <c r="AA31" s="19">
        <v>8.337851649414306</v>
      </c>
      <c r="AB31" s="19">
        <v>0.38180503875066318</v>
      </c>
      <c r="AC31" s="19">
        <v>0.16520237980104183</v>
      </c>
      <c r="AD31" s="19"/>
      <c r="AE31" s="19">
        <v>1.7222235569015512</v>
      </c>
      <c r="AF31" s="19">
        <v>1.603089359399017</v>
      </c>
      <c r="AG31" s="19">
        <v>1.9072327413315957</v>
      </c>
      <c r="AH31" s="19">
        <v>5.2325456576321638</v>
      </c>
      <c r="AI31" s="19">
        <v>0.1467375813736902</v>
      </c>
      <c r="AJ31" s="19">
        <v>0.14138295574303469</v>
      </c>
    </row>
    <row r="32" spans="1:48" ht="12" customHeight="1" x14ac:dyDescent="0.2">
      <c r="A32" s="4" t="s">
        <v>93</v>
      </c>
      <c r="B32" s="16" t="s">
        <v>94</v>
      </c>
      <c r="C32" s="4" t="s">
        <v>87</v>
      </c>
      <c r="D32" s="17">
        <v>16.655134500426982</v>
      </c>
      <c r="E32" s="17">
        <v>2.0860210000000001</v>
      </c>
      <c r="F32" s="18">
        <v>109.61</v>
      </c>
      <c r="G32" s="19">
        <v>7.9841643494609995</v>
      </c>
      <c r="H32" s="19">
        <v>5.2545012729977314</v>
      </c>
      <c r="I32" s="19">
        <f t="shared" si="0"/>
        <v>1.8255692925918017</v>
      </c>
      <c r="J32" s="16">
        <v>26.751786412446457</v>
      </c>
      <c r="K32" s="19">
        <v>2.2113124391957797</v>
      </c>
      <c r="L32" s="19">
        <v>3.2102143694935759</v>
      </c>
      <c r="M32" s="19">
        <v>1.615119687179305</v>
      </c>
      <c r="N32" s="19">
        <v>1.3691322424889045</v>
      </c>
      <c r="O32" s="19">
        <v>0.04</v>
      </c>
      <c r="P32" s="19">
        <v>5.6099999999999994</v>
      </c>
      <c r="Q32" s="6">
        <v>419</v>
      </c>
      <c r="R32" s="6">
        <v>253.6954932537833</v>
      </c>
      <c r="S32" s="19">
        <v>0.25</v>
      </c>
      <c r="T32" s="19">
        <v>-26.64</v>
      </c>
      <c r="U32" s="19"/>
      <c r="V32" s="19"/>
      <c r="W32" s="19">
        <v>0.19</v>
      </c>
      <c r="X32" s="19">
        <v>10.319458049580305</v>
      </c>
      <c r="Y32" s="19">
        <v>0.28694107779871553</v>
      </c>
      <c r="Z32" s="19">
        <v>0.69798391017750705</v>
      </c>
      <c r="AA32" s="19">
        <v>17.953311120009914</v>
      </c>
      <c r="AB32" s="19">
        <v>0.43905813951775052</v>
      </c>
      <c r="AC32" s="19">
        <v>3.5275899854917316</v>
      </c>
      <c r="AD32" s="19"/>
      <c r="AE32" s="19">
        <v>6.1584278267259345</v>
      </c>
      <c r="AF32" s="19">
        <v>7.1896534798572418</v>
      </c>
      <c r="AG32" s="19">
        <v>6.9527415131317971</v>
      </c>
      <c r="AH32" s="19">
        <v>20.300822819714973</v>
      </c>
      <c r="AI32" s="19">
        <v>0.24909197047071102</v>
      </c>
      <c r="AJ32" s="19">
        <v>0.26796378267004428</v>
      </c>
    </row>
    <row r="33" spans="1:48" ht="12" customHeight="1" x14ac:dyDescent="0.2">
      <c r="A33" s="4">
        <v>22</v>
      </c>
      <c r="B33" s="16" t="s">
        <v>95</v>
      </c>
      <c r="C33" s="4" t="s">
        <v>87</v>
      </c>
      <c r="D33" s="17">
        <v>16.399685691242052</v>
      </c>
      <c r="E33" s="17">
        <v>2.1750449999999999</v>
      </c>
      <c r="F33" s="18">
        <v>111.37</v>
      </c>
      <c r="G33" s="19">
        <v>7.5399293767448725</v>
      </c>
      <c r="H33" s="19">
        <v>5.120353831759803</v>
      </c>
      <c r="I33" s="19">
        <f t="shared" si="0"/>
        <v>1.8264329954336271</v>
      </c>
      <c r="J33" s="16">
        <v>33.644928130236323</v>
      </c>
      <c r="K33" s="19">
        <v>1.3116478531987901</v>
      </c>
      <c r="L33" s="19">
        <v>4.0373913756283599</v>
      </c>
      <c r="M33" s="19">
        <v>0.62570425483765657</v>
      </c>
      <c r="N33" s="19">
        <v>2.0962744668231581</v>
      </c>
      <c r="O33" s="19">
        <v>0.02</v>
      </c>
      <c r="P33" s="19">
        <v>2.8</v>
      </c>
      <c r="Q33" s="6">
        <v>423</v>
      </c>
      <c r="R33" s="6">
        <v>213.47193098905939</v>
      </c>
      <c r="S33" s="19">
        <v>0.15</v>
      </c>
      <c r="T33" s="19">
        <v>-26.55</v>
      </c>
      <c r="U33" s="19"/>
      <c r="V33" s="19"/>
      <c r="W33" s="19">
        <v>1.22</v>
      </c>
      <c r="X33" s="19">
        <v>10.201705524879479</v>
      </c>
      <c r="Y33" s="19">
        <v>0.30700610627501773</v>
      </c>
      <c r="Z33" s="19">
        <v>0.71830096534355636</v>
      </c>
      <c r="AA33" s="19">
        <v>13.423698164652077</v>
      </c>
      <c r="AB33" s="19">
        <v>0.36527455573437584</v>
      </c>
      <c r="AC33" s="19">
        <v>1.0429430058603799</v>
      </c>
      <c r="AD33" s="19"/>
      <c r="AE33" s="19">
        <v>8.2355234821876646</v>
      </c>
      <c r="AF33" s="19">
        <v>5.0662086678736644</v>
      </c>
      <c r="AG33" s="19">
        <v>5.5837545261737791</v>
      </c>
      <c r="AH33" s="19">
        <v>18.885486676235111</v>
      </c>
      <c r="AI33" s="19">
        <v>0.17499031312794039</v>
      </c>
      <c r="AJ33" s="19">
        <v>0.16647061758045864</v>
      </c>
    </row>
    <row r="34" spans="1:48" ht="12" customHeight="1" x14ac:dyDescent="0.2">
      <c r="A34" s="4">
        <v>23</v>
      </c>
      <c r="B34" s="16" t="s">
        <v>96</v>
      </c>
      <c r="C34" s="4" t="s">
        <v>87</v>
      </c>
      <c r="D34" s="17">
        <v>20.846945867729382</v>
      </c>
      <c r="E34" s="17">
        <v>2.6641599999999999</v>
      </c>
      <c r="F34" s="18">
        <v>137.26</v>
      </c>
      <c r="G34" s="19">
        <v>7.8249601629516929</v>
      </c>
      <c r="H34" s="19">
        <v>5.1520929673893461</v>
      </c>
      <c r="I34" s="19">
        <f t="shared" si="0"/>
        <v>2.8614517898045344</v>
      </c>
      <c r="J34" s="16">
        <v>12.893635854497536</v>
      </c>
      <c r="K34" s="19">
        <v>1.374469301135955</v>
      </c>
      <c r="L34" s="19">
        <v>1.5472363025397049</v>
      </c>
      <c r="M34" s="19">
        <v>1.284484629404935</v>
      </c>
      <c r="N34" s="19">
        <v>1.070055078644816</v>
      </c>
      <c r="O34" s="19">
        <v>0.02</v>
      </c>
      <c r="P34" s="19">
        <v>2.1399999999999997</v>
      </c>
      <c r="Q34" s="6">
        <v>425.5</v>
      </c>
      <c r="R34" s="6">
        <v>155.69645667832364</v>
      </c>
      <c r="S34" s="19">
        <v>0.14000000000000001</v>
      </c>
      <c r="T34" s="19">
        <v>-26.96</v>
      </c>
      <c r="U34" s="19"/>
      <c r="V34" s="19"/>
      <c r="W34" s="19">
        <v>1.0900000000000001</v>
      </c>
      <c r="X34" s="19">
        <v>11.453910842799624</v>
      </c>
      <c r="Y34" s="19">
        <v>0.34543772340390699</v>
      </c>
      <c r="Z34" s="19">
        <v>0.74263357865668678</v>
      </c>
      <c r="AA34" s="19">
        <v>5.9239229515924148</v>
      </c>
      <c r="AB34" s="19">
        <v>0.32781471469349754</v>
      </c>
      <c r="AC34" s="19">
        <v>0.30144616289181619</v>
      </c>
      <c r="AD34" s="19"/>
      <c r="AE34" s="19">
        <v>2.0093878971428265</v>
      </c>
      <c r="AF34" s="19">
        <v>1.6527286221201583</v>
      </c>
      <c r="AG34" s="19">
        <v>1.8799380760031505</v>
      </c>
      <c r="AH34" s="19">
        <v>5.5420545952661353</v>
      </c>
      <c r="AI34" s="19">
        <v>0.2075672944339291</v>
      </c>
      <c r="AJ34" s="19">
        <v>6.8305248184743206E-2</v>
      </c>
    </row>
    <row r="35" spans="1:48" ht="12" customHeight="1" x14ac:dyDescent="0.2">
      <c r="A35" s="4">
        <v>24</v>
      </c>
      <c r="B35" s="16" t="s">
        <v>97</v>
      </c>
      <c r="C35" s="4" t="s">
        <v>87</v>
      </c>
      <c r="D35" s="17">
        <v>20.473051285700731</v>
      </c>
      <c r="E35" s="17">
        <v>2.6242740000000002</v>
      </c>
      <c r="F35" s="18">
        <v>132.5</v>
      </c>
      <c r="G35" s="19">
        <v>7.8014152812171016</v>
      </c>
      <c r="H35" s="19">
        <v>5.0490154610379863</v>
      </c>
      <c r="I35" s="19">
        <f t="shared" si="0"/>
        <v>2.7126792953553465</v>
      </c>
      <c r="J35" s="16">
        <v>16.672722861937952</v>
      </c>
      <c r="K35" s="19">
        <v>1.830613712538435</v>
      </c>
      <c r="L35" s="19">
        <v>2.0007267434325549</v>
      </c>
      <c r="M35" s="19">
        <v>1.207551359475205</v>
      </c>
      <c r="N35" s="19">
        <v>1.5159717209328549</v>
      </c>
      <c r="O35" s="19">
        <v>0.04</v>
      </c>
      <c r="P35" s="19">
        <v>4.0049999999999999</v>
      </c>
      <c r="Q35" s="6">
        <v>422.5</v>
      </c>
      <c r="R35" s="6">
        <v>218.77908881423352</v>
      </c>
      <c r="S35" s="19">
        <v>0.16</v>
      </c>
      <c r="T35" s="19">
        <v>-27.74</v>
      </c>
      <c r="U35" s="19"/>
      <c r="V35" s="19"/>
      <c r="W35" s="19">
        <v>0.81</v>
      </c>
      <c r="X35" s="19">
        <v>13.348224987259423</v>
      </c>
      <c r="Y35" s="19">
        <v>0.387286328056961</v>
      </c>
      <c r="Z35" s="19">
        <v>0.71879824369480949</v>
      </c>
      <c r="AA35" s="19">
        <v>10.436311995591581</v>
      </c>
      <c r="AB35" s="19">
        <v>0.20489257015703177</v>
      </c>
      <c r="AC35" s="19">
        <v>1.6119263992576376</v>
      </c>
      <c r="AD35" s="19"/>
      <c r="AE35" s="19">
        <v>9.8994315817525056</v>
      </c>
      <c r="AF35" s="19">
        <v>4.5061821912024964</v>
      </c>
      <c r="AG35" s="19">
        <v>4.6157639903631962</v>
      </c>
      <c r="AH35" s="19">
        <v>19.021377763318199</v>
      </c>
      <c r="AI35" s="19">
        <v>0.14661006590366277</v>
      </c>
      <c r="AJ35" s="19">
        <v>0.10604151168266805</v>
      </c>
    </row>
    <row r="36" spans="1:48" ht="12" customHeight="1" x14ac:dyDescent="0.2">
      <c r="A36" s="4">
        <v>25</v>
      </c>
      <c r="B36" s="16" t="s">
        <v>98</v>
      </c>
      <c r="C36" s="4" t="s">
        <v>87</v>
      </c>
      <c r="D36" s="17">
        <v>20.115847091754436</v>
      </c>
      <c r="E36" s="17">
        <v>2.602929</v>
      </c>
      <c r="F36" s="18">
        <v>138</v>
      </c>
      <c r="G36" s="19">
        <v>7.7281581986118084</v>
      </c>
      <c r="H36" s="19">
        <v>5.3017197165193517</v>
      </c>
      <c r="I36" s="19">
        <f t="shared" si="0"/>
        <v>2.7759868986621123</v>
      </c>
      <c r="J36" s="16">
        <v>13.679224720697579</v>
      </c>
      <c r="K36" s="19">
        <v>1.5539591266021899</v>
      </c>
      <c r="L36" s="19">
        <v>1.6415069664837101</v>
      </c>
      <c r="M36" s="19">
        <v>1.43600398123504</v>
      </c>
      <c r="N36" s="19">
        <v>1.0821412384008171</v>
      </c>
      <c r="O36" s="19">
        <v>0.03</v>
      </c>
      <c r="P36" s="19">
        <v>2.7149999999999999</v>
      </c>
      <c r="Q36" s="6">
        <v>422.5</v>
      </c>
      <c r="R36" s="6">
        <v>174.71502007498</v>
      </c>
      <c r="S36" s="19">
        <v>0.15</v>
      </c>
      <c r="T36" s="19">
        <v>-27.48</v>
      </c>
      <c r="U36" s="19"/>
      <c r="V36" s="19"/>
      <c r="W36" s="19">
        <v>1.06</v>
      </c>
      <c r="X36" s="19">
        <v>12.08634876246148</v>
      </c>
      <c r="Y36" s="19"/>
      <c r="Z36" s="19"/>
      <c r="AC36" s="19"/>
      <c r="AD36" s="19"/>
      <c r="AE36" s="19"/>
      <c r="AF36" s="19"/>
      <c r="AG36" s="19"/>
      <c r="AH36" s="19"/>
      <c r="AI36" s="19"/>
      <c r="AJ36" s="19"/>
    </row>
    <row r="37" spans="1:48" ht="12" customHeight="1" x14ac:dyDescent="0.2">
      <c r="A37" s="4">
        <v>26</v>
      </c>
      <c r="B37" s="16" t="s">
        <v>99</v>
      </c>
      <c r="C37" s="4" t="s">
        <v>87</v>
      </c>
      <c r="D37" s="17">
        <v>21.101616614479553</v>
      </c>
      <c r="E37" s="17">
        <v>2.587151</v>
      </c>
      <c r="F37" s="18">
        <v>140.29</v>
      </c>
      <c r="G37" s="19">
        <v>8.156314267887554</v>
      </c>
      <c r="H37" s="19">
        <v>5.4225671404568194</v>
      </c>
      <c r="I37" s="19">
        <f t="shared" si="0"/>
        <v>2.9603457948453364</v>
      </c>
      <c r="J37" s="16">
        <v>14.03251487579708</v>
      </c>
      <c r="K37" s="19">
        <v>1.52559453062172</v>
      </c>
      <c r="L37" s="19">
        <v>1.6839017850956501</v>
      </c>
      <c r="M37" s="19">
        <v>1.274097403516075</v>
      </c>
      <c r="N37" s="19">
        <v>1.1973923864938414</v>
      </c>
      <c r="O37" s="19">
        <v>0.03</v>
      </c>
      <c r="P37" s="19">
        <v>3.08</v>
      </c>
      <c r="Q37" s="6">
        <v>423</v>
      </c>
      <c r="R37" s="6">
        <v>201.88850564014666</v>
      </c>
      <c r="S37" s="19">
        <v>0.14000000000000001</v>
      </c>
      <c r="T37" s="19">
        <v>-27.39</v>
      </c>
      <c r="U37" s="19"/>
      <c r="V37" s="19"/>
      <c r="W37" s="19">
        <v>0.84</v>
      </c>
      <c r="X37" s="19">
        <v>12.713287755181</v>
      </c>
      <c r="Y37" s="19"/>
      <c r="Z37" s="19"/>
      <c r="AC37" s="19"/>
      <c r="AD37" s="19"/>
      <c r="AE37" s="19"/>
      <c r="AF37" s="19"/>
      <c r="AG37" s="19"/>
      <c r="AH37" s="19"/>
      <c r="AI37" s="19"/>
      <c r="AJ37" s="19"/>
    </row>
    <row r="38" spans="1:48" ht="12" customHeight="1" x14ac:dyDescent="0.2">
      <c r="A38" s="4">
        <v>27</v>
      </c>
      <c r="B38" s="16" t="s">
        <v>100</v>
      </c>
      <c r="C38" s="4" t="s">
        <v>87</v>
      </c>
      <c r="D38" s="17">
        <v>23.485252395862982</v>
      </c>
      <c r="E38" s="17">
        <v>3.0813790000000001</v>
      </c>
      <c r="F38" s="18">
        <v>162.1</v>
      </c>
      <c r="G38" s="19">
        <v>7.621669517402105</v>
      </c>
      <c r="H38" s="19">
        <v>5.2606316847099945</v>
      </c>
      <c r="I38" s="19">
        <f t="shared" si="0"/>
        <v>3.8069594133693894</v>
      </c>
      <c r="J38" s="16">
        <v>0.38736803308316659</v>
      </c>
      <c r="K38" s="19">
        <v>1.2099445619091349</v>
      </c>
      <c r="L38" s="19">
        <v>4.6484163969980008E-2</v>
      </c>
      <c r="M38" s="19">
        <v>1.0626165270559849</v>
      </c>
      <c r="N38" s="19">
        <v>1.1386464741531241</v>
      </c>
      <c r="O38" s="19">
        <v>0.02</v>
      </c>
      <c r="P38" s="19">
        <v>1.1299999999999999</v>
      </c>
      <c r="Q38" s="6">
        <v>424</v>
      </c>
      <c r="R38" s="6">
        <v>93.39270868881853</v>
      </c>
      <c r="S38" s="19">
        <v>0.16</v>
      </c>
      <c r="T38" s="19">
        <v>-27.46</v>
      </c>
      <c r="U38" s="19"/>
      <c r="V38" s="19"/>
      <c r="W38" s="19">
        <v>0.56000000000000005</v>
      </c>
      <c r="X38" s="19">
        <v>8.8225124305874427</v>
      </c>
      <c r="Y38" s="19"/>
      <c r="Z38" s="19"/>
      <c r="AC38" s="19"/>
      <c r="AD38" s="19"/>
      <c r="AE38" s="19"/>
      <c r="AF38" s="19"/>
      <c r="AG38" s="19"/>
      <c r="AH38" s="19"/>
      <c r="AI38" s="19"/>
      <c r="AJ38" s="19"/>
    </row>
    <row r="39" spans="1:48" ht="12" customHeight="1" x14ac:dyDescent="0.2">
      <c r="A39" s="4">
        <v>28</v>
      </c>
      <c r="B39" s="16" t="s">
        <v>101</v>
      </c>
      <c r="C39" s="4" t="s">
        <v>87</v>
      </c>
      <c r="D39" s="17">
        <v>22.655229386089758</v>
      </c>
      <c r="E39" s="17">
        <v>2.7552859999999999</v>
      </c>
      <c r="F39" s="18">
        <v>146.80000000000001</v>
      </c>
      <c r="G39" s="19">
        <v>8.2224601678699614</v>
      </c>
      <c r="H39" s="19">
        <v>5.3279405477326129</v>
      </c>
      <c r="I39" s="19">
        <f t="shared" si="0"/>
        <v>3.3257876738779766</v>
      </c>
      <c r="J39" s="16">
        <v>10.167402825788994</v>
      </c>
      <c r="K39" s="19">
        <v>1.83820461055453</v>
      </c>
      <c r="L39" s="19">
        <v>1.2200883390946797</v>
      </c>
      <c r="M39" s="19">
        <v>1.3365944207932001</v>
      </c>
      <c r="N39" s="19">
        <v>1.3752897527910148</v>
      </c>
      <c r="O39" s="19">
        <v>0.03</v>
      </c>
      <c r="P39" s="19">
        <v>3.8650000000000002</v>
      </c>
      <c r="Q39" s="6">
        <v>422</v>
      </c>
      <c r="R39" s="6">
        <v>210.25950962194835</v>
      </c>
      <c r="S39" s="19">
        <v>0.17</v>
      </c>
      <c r="T39" s="19">
        <v>-26.7</v>
      </c>
      <c r="U39" s="19"/>
      <c r="V39" s="19"/>
      <c r="W39" s="19">
        <v>0.82</v>
      </c>
      <c r="X39" s="19">
        <v>12.615129680276185</v>
      </c>
      <c r="Y39" s="19"/>
      <c r="Z39" s="19"/>
      <c r="AC39" s="19"/>
      <c r="AD39" s="19"/>
      <c r="AE39" s="19"/>
      <c r="AF39" s="19"/>
      <c r="AG39" s="19"/>
      <c r="AH39" s="19"/>
      <c r="AI39" s="19"/>
      <c r="AJ39" s="19"/>
    </row>
    <row r="40" spans="1:48" ht="12" customHeight="1" x14ac:dyDescent="0.2">
      <c r="A40" s="4">
        <v>29</v>
      </c>
      <c r="B40" s="16" t="s">
        <v>102</v>
      </c>
      <c r="C40" s="4" t="s">
        <v>87</v>
      </c>
      <c r="D40" s="17">
        <v>22.692458961950848</v>
      </c>
      <c r="E40" s="17">
        <v>2.8627069999999999</v>
      </c>
      <c r="F40" s="18">
        <v>146</v>
      </c>
      <c r="G40" s="19">
        <v>7.926923349805219</v>
      </c>
      <c r="H40" s="19">
        <v>5.1000678728210751</v>
      </c>
      <c r="I40" s="19">
        <f t="shared" si="0"/>
        <v>3.3130990084448237</v>
      </c>
      <c r="J40" s="16">
        <v>9.3099569851366617</v>
      </c>
      <c r="K40" s="19">
        <v>1.709860466575885</v>
      </c>
      <c r="L40" s="19">
        <v>1.1171948382163999</v>
      </c>
      <c r="M40" s="19">
        <v>1.1749944509210699</v>
      </c>
      <c r="N40" s="19">
        <v>1.4552072694773472</v>
      </c>
      <c r="O40" s="19">
        <v>0.03</v>
      </c>
      <c r="P40" s="19">
        <v>3.1150000000000002</v>
      </c>
      <c r="Q40" s="6">
        <v>423.5</v>
      </c>
      <c r="R40" s="6">
        <v>182.17860819005921</v>
      </c>
      <c r="S40" s="19">
        <v>0.15</v>
      </c>
      <c r="T40" s="19">
        <v>-26.98</v>
      </c>
      <c r="U40" s="19"/>
      <c r="V40" s="19"/>
      <c r="W40" s="19">
        <v>0.28999999999999998</v>
      </c>
      <c r="X40" s="19">
        <v>13.298914740034663</v>
      </c>
      <c r="Y40" s="19"/>
      <c r="Z40" s="19"/>
      <c r="AC40" s="19"/>
      <c r="AD40" s="19"/>
      <c r="AE40" s="19"/>
      <c r="AF40" s="19"/>
      <c r="AG40" s="19"/>
      <c r="AH40" s="19"/>
      <c r="AI40" s="19"/>
      <c r="AJ40" s="19"/>
    </row>
    <row r="41" spans="1:48" ht="12" customHeight="1" x14ac:dyDescent="0.2">
      <c r="A41" s="4">
        <v>40</v>
      </c>
      <c r="B41" s="16" t="s">
        <v>103</v>
      </c>
      <c r="C41" s="4" t="s">
        <v>87</v>
      </c>
      <c r="D41" s="17">
        <v>21.019187067084161</v>
      </c>
      <c r="E41" s="17">
        <v>2.76315</v>
      </c>
      <c r="F41" s="18">
        <v>140.69</v>
      </c>
      <c r="G41" s="19">
        <v>7.6069656251322444</v>
      </c>
      <c r="H41" s="19">
        <v>5.0916526428170741</v>
      </c>
      <c r="I41" s="19">
        <f t="shared" si="0"/>
        <v>2.9571894284680704</v>
      </c>
      <c r="J41" s="16">
        <v>13.649626506850243</v>
      </c>
      <c r="K41" s="19">
        <v>1.6165528571955801</v>
      </c>
      <c r="L41" s="19">
        <v>1.6379551808220298</v>
      </c>
      <c r="M41" s="19">
        <v>1.36918293902899</v>
      </c>
      <c r="N41" s="19">
        <v>1.1806697345659465</v>
      </c>
      <c r="O41" s="19">
        <v>0.03</v>
      </c>
      <c r="P41" s="19">
        <v>2.8933333333333331</v>
      </c>
      <c r="Q41" s="6">
        <v>423.66666666666669</v>
      </c>
      <c r="R41" s="6">
        <v>178.98167204707002</v>
      </c>
      <c r="S41" s="19">
        <v>0.14000000000000001</v>
      </c>
      <c r="T41" s="19">
        <v>-26.8</v>
      </c>
      <c r="U41" s="19"/>
      <c r="V41" s="19"/>
      <c r="W41" s="19">
        <v>0.75</v>
      </c>
      <c r="X41" s="19">
        <v>13.471273809963167</v>
      </c>
      <c r="Y41" s="19"/>
      <c r="Z41" s="19"/>
      <c r="AC41" s="19"/>
      <c r="AD41" s="19"/>
      <c r="AE41" s="19"/>
      <c r="AF41" s="19"/>
      <c r="AG41" s="19"/>
      <c r="AH41" s="19"/>
      <c r="AI41" s="19"/>
      <c r="AJ41" s="19"/>
      <c r="AK41" s="20">
        <v>95.3</v>
      </c>
      <c r="AL41" s="20">
        <v>2.1669999999999998</v>
      </c>
      <c r="AM41" s="20">
        <v>6.7000000000000004E-2</v>
      </c>
      <c r="AN41" s="20">
        <v>1.0329999999999999</v>
      </c>
      <c r="AO41" s="20">
        <v>0.66700000000000004</v>
      </c>
      <c r="AP41" s="20">
        <v>0.1</v>
      </c>
      <c r="AQ41" s="20">
        <v>0.33300000000000002</v>
      </c>
      <c r="AR41" s="20"/>
      <c r="AS41" s="20"/>
      <c r="AT41" s="20">
        <v>0.2</v>
      </c>
      <c r="AU41" s="20">
        <v>0.13300000000000001</v>
      </c>
      <c r="AV41" s="20"/>
    </row>
    <row r="42" spans="1:48" ht="12" customHeight="1" x14ac:dyDescent="0.2">
      <c r="A42" s="4">
        <v>41</v>
      </c>
      <c r="B42" s="16" t="s">
        <v>104</v>
      </c>
      <c r="C42" s="4" t="s">
        <v>87</v>
      </c>
      <c r="D42" s="17">
        <v>21.135902362652999</v>
      </c>
      <c r="E42" s="17">
        <v>2.6018029999999999</v>
      </c>
      <c r="F42" s="18">
        <v>143.87</v>
      </c>
      <c r="G42" s="19">
        <v>8.1235598401004996</v>
      </c>
      <c r="H42" s="19">
        <v>5.5296269548463126</v>
      </c>
      <c r="I42" s="19">
        <f t="shared" si="0"/>
        <v>3.040822272914887</v>
      </c>
      <c r="J42" s="16">
        <v>14.672619219835784</v>
      </c>
      <c r="K42" s="19">
        <v>1.62743313661654</v>
      </c>
      <c r="L42" s="19">
        <v>1.7607143063802948</v>
      </c>
      <c r="M42" s="19">
        <v>1.07804135004515</v>
      </c>
      <c r="N42" s="19">
        <v>1.5096203281519587</v>
      </c>
      <c r="O42" s="19">
        <v>0.03</v>
      </c>
      <c r="P42" s="19">
        <v>3.3049999999999997</v>
      </c>
      <c r="Q42" s="6">
        <v>422.5</v>
      </c>
      <c r="R42" s="6">
        <v>203.08053987834788</v>
      </c>
      <c r="S42" s="19">
        <v>0.13</v>
      </c>
      <c r="T42" s="19">
        <v>-27.07</v>
      </c>
      <c r="U42" s="19"/>
      <c r="V42" s="19"/>
      <c r="W42" s="19">
        <v>0.47</v>
      </c>
      <c r="X42" s="19">
        <v>14.605169174763819</v>
      </c>
      <c r="Y42" s="19">
        <v>0.3562746854456938</v>
      </c>
      <c r="Z42" s="19">
        <v>0.61162383541653687</v>
      </c>
      <c r="AA42" s="19">
        <v>26.903517859706511</v>
      </c>
      <c r="AB42" s="19">
        <v>0.25840585873087379</v>
      </c>
      <c r="AC42" s="19"/>
      <c r="AD42" s="19"/>
      <c r="AE42" s="19">
        <v>17.475672564269061</v>
      </c>
      <c r="AF42" s="19">
        <v>13.008615309254107</v>
      </c>
      <c r="AG42" s="19">
        <v>17.930510303212365</v>
      </c>
      <c r="AH42" s="19">
        <v>48.41479817673553</v>
      </c>
      <c r="AI42" s="19">
        <v>0.22489749768221032</v>
      </c>
      <c r="AJ42" s="19">
        <v>0.14851555441369377</v>
      </c>
    </row>
    <row r="43" spans="1:48" ht="12" customHeight="1" x14ac:dyDescent="0.2">
      <c r="A43" s="4">
        <v>42</v>
      </c>
      <c r="B43" s="16" t="s">
        <v>105</v>
      </c>
      <c r="C43" s="4" t="s">
        <v>87</v>
      </c>
      <c r="D43" s="17">
        <v>20.376403121738303</v>
      </c>
      <c r="E43" s="17">
        <v>2.5818020000000002</v>
      </c>
      <c r="F43" s="18">
        <v>137.01</v>
      </c>
      <c r="G43" s="19">
        <v>7.8923182806963128</v>
      </c>
      <c r="H43" s="19">
        <v>5.3067586127828541</v>
      </c>
      <c r="I43" s="19">
        <f t="shared" si="0"/>
        <v>2.7917709917093645</v>
      </c>
      <c r="J43" s="16">
        <v>16.766473413194952</v>
      </c>
      <c r="K43" s="19">
        <v>1.706297247456835</v>
      </c>
      <c r="L43" s="19">
        <v>2.0119768095833948</v>
      </c>
      <c r="M43" s="19">
        <v>1.198549946505405</v>
      </c>
      <c r="N43" s="19">
        <v>1.4236346615607147</v>
      </c>
      <c r="O43" s="19">
        <v>0.04</v>
      </c>
      <c r="P43" s="19">
        <v>3.9133333333333336</v>
      </c>
      <c r="Q43" s="6">
        <v>421.66666666666669</v>
      </c>
      <c r="R43" s="6">
        <v>229.34651856035015</v>
      </c>
      <c r="S43" s="19">
        <v>0.15</v>
      </c>
      <c r="T43" s="19">
        <v>-27.24</v>
      </c>
      <c r="U43" s="19">
        <v>-31.04</v>
      </c>
      <c r="V43" s="19">
        <v>-31.49</v>
      </c>
      <c r="W43" s="19">
        <v>0.39</v>
      </c>
      <c r="X43" s="19">
        <v>13.271200813553161</v>
      </c>
      <c r="Y43" s="19">
        <v>0.44959831995794719</v>
      </c>
      <c r="Z43" s="19">
        <v>0.59361513070885874</v>
      </c>
      <c r="AA43" s="19">
        <v>11.651882158432198</v>
      </c>
      <c r="AB43" s="19">
        <v>0.18444339054366693</v>
      </c>
      <c r="AC43" s="19">
        <v>0.44712420684880877</v>
      </c>
      <c r="AD43" s="19"/>
      <c r="AE43" s="19">
        <v>3.9512920820768662</v>
      </c>
      <c r="AF43" s="19">
        <v>4.1821672498786384</v>
      </c>
      <c r="AG43" s="19">
        <v>4.141517549589957</v>
      </c>
      <c r="AH43" s="19">
        <v>12.274976881545463</v>
      </c>
      <c r="AI43" s="19">
        <v>0.20518658787829283</v>
      </c>
      <c r="AJ43" s="19">
        <v>0.25940362326879235</v>
      </c>
    </row>
    <row r="44" spans="1:48" ht="12" customHeight="1" x14ac:dyDescent="0.2">
      <c r="A44" s="4">
        <v>43</v>
      </c>
      <c r="B44" s="16" t="s">
        <v>106</v>
      </c>
      <c r="C44" s="4">
        <v>7</v>
      </c>
      <c r="D44" s="17">
        <v>21.958004791725966</v>
      </c>
      <c r="E44" s="17">
        <v>2.7364990000000002</v>
      </c>
      <c r="F44" s="18">
        <v>147.22</v>
      </c>
      <c r="G44" s="19">
        <v>8.024123082714798</v>
      </c>
      <c r="H44" s="19">
        <v>5.3798667567574476</v>
      </c>
      <c r="I44" s="19">
        <f t="shared" si="0"/>
        <v>3.2326574654378968</v>
      </c>
      <c r="J44" s="16">
        <v>5.953087334744998</v>
      </c>
      <c r="K44" s="19">
        <v>1.5864278130188199</v>
      </c>
      <c r="L44" s="19">
        <v>0.71437048016939997</v>
      </c>
      <c r="M44" s="19">
        <v>1.2726731387356849</v>
      </c>
      <c r="N44" s="19">
        <v>1.2465320157498014</v>
      </c>
      <c r="O44" s="19">
        <v>0.02</v>
      </c>
      <c r="P44" s="19">
        <v>2.4450000000000003</v>
      </c>
      <c r="Q44" s="6">
        <v>423.5</v>
      </c>
      <c r="R44" s="6">
        <v>154.1198395499257</v>
      </c>
      <c r="S44" s="19">
        <v>0.14000000000000001</v>
      </c>
      <c r="T44" s="19">
        <v>-27.38</v>
      </c>
      <c r="U44" s="19"/>
      <c r="V44" s="19"/>
      <c r="W44" s="19">
        <v>0.28000000000000003</v>
      </c>
      <c r="X44" s="19">
        <v>13.220231775156831</v>
      </c>
      <c r="Y44" s="19">
        <v>0.4217152620349407</v>
      </c>
      <c r="Z44" s="19">
        <v>0.70869340753254495</v>
      </c>
      <c r="AA44" s="19">
        <v>9.2364220575359433</v>
      </c>
      <c r="AB44" s="19">
        <v>0.19679134286243039</v>
      </c>
      <c r="AC44" s="19">
        <v>0.28627603304370935</v>
      </c>
      <c r="AD44" s="19"/>
      <c r="AE44" s="19">
        <v>2.0827427020461453</v>
      </c>
      <c r="AF44" s="19">
        <v>1.4592251512686292</v>
      </c>
      <c r="AG44" s="19">
        <v>1.7576785286484498</v>
      </c>
      <c r="AH44" s="19">
        <v>5.2996463819632247</v>
      </c>
      <c r="AI44" s="19">
        <v>0.18316458344298345</v>
      </c>
      <c r="AJ44" s="19">
        <v>0.16383567019861545</v>
      </c>
    </row>
    <row r="45" spans="1:48" ht="12" customHeight="1" x14ac:dyDescent="0.2">
      <c r="A45" s="4">
        <v>44</v>
      </c>
      <c r="B45" s="16" t="s">
        <v>107</v>
      </c>
      <c r="C45" s="4">
        <v>7</v>
      </c>
      <c r="D45" s="17">
        <v>21.543443400702152</v>
      </c>
      <c r="E45" s="17">
        <v>2.7038450000000003</v>
      </c>
      <c r="F45" s="18">
        <v>141.63</v>
      </c>
      <c r="G45" s="19">
        <v>7.9677065071045678</v>
      </c>
      <c r="H45" s="19">
        <v>5.2380961186754416</v>
      </c>
      <c r="I45" s="19">
        <f t="shared" si="0"/>
        <v>3.0511978888414455</v>
      </c>
      <c r="J45" s="16">
        <v>10.083468783074078</v>
      </c>
      <c r="K45" s="19">
        <v>1.6999202854056952</v>
      </c>
      <c r="L45" s="19">
        <v>1.2100162539688899</v>
      </c>
      <c r="M45" s="19">
        <v>1.2142718385002449</v>
      </c>
      <c r="N45" s="19">
        <v>1.3999503500841113</v>
      </c>
      <c r="O45" s="19">
        <v>0.02</v>
      </c>
      <c r="P45" s="19">
        <v>2.81</v>
      </c>
      <c r="Q45" s="6">
        <v>424</v>
      </c>
      <c r="R45" s="6">
        <v>165.30186880671161</v>
      </c>
      <c r="S45" s="19">
        <v>0.18</v>
      </c>
      <c r="T45" s="19">
        <v>-27.16</v>
      </c>
      <c r="U45" s="19"/>
      <c r="V45" s="19"/>
      <c r="W45" s="19">
        <v>1.1100000000000001</v>
      </c>
      <c r="X45" s="19">
        <v>11.01800184985173</v>
      </c>
      <c r="Y45" s="19">
        <v>0.39346186598454003</v>
      </c>
      <c r="Z45" s="19">
        <v>0.65708377556926256</v>
      </c>
      <c r="AA45" s="19">
        <v>7.8817386826147784</v>
      </c>
      <c r="AB45" s="19">
        <v>0.16096285982251018</v>
      </c>
      <c r="AC45" s="19">
        <v>0.14651912127568878</v>
      </c>
      <c r="AD45" s="19"/>
      <c r="AE45" s="19">
        <v>1.9199236946642291</v>
      </c>
      <c r="AF45" s="19">
        <v>1.6900980669011103</v>
      </c>
      <c r="AG45" s="19">
        <v>1.5589732641992038</v>
      </c>
      <c r="AH45" s="19">
        <v>5.1689950257645432</v>
      </c>
      <c r="AI45" s="19">
        <v>0.15209857859588477</v>
      </c>
      <c r="AJ45" s="19">
        <v>7.1119136463238822E-2</v>
      </c>
    </row>
    <row r="46" spans="1:48" ht="12" customHeight="1" x14ac:dyDescent="0.2">
      <c r="A46" s="4">
        <v>45</v>
      </c>
      <c r="B46" s="16" t="s">
        <v>108</v>
      </c>
      <c r="C46" s="4">
        <v>7</v>
      </c>
      <c r="D46" s="17">
        <v>19.930371714583927</v>
      </c>
      <c r="E46" s="17">
        <v>2.5564259999999996</v>
      </c>
      <c r="F46" s="18">
        <v>130.88999999999999</v>
      </c>
      <c r="G46" s="19">
        <v>7.7961856570790342</v>
      </c>
      <c r="H46" s="19">
        <v>5.1200386789995092</v>
      </c>
      <c r="I46" s="19">
        <f t="shared" si="0"/>
        <v>2.6086863537218896</v>
      </c>
      <c r="J46" s="16">
        <v>18.535449480227623</v>
      </c>
      <c r="K46" s="19">
        <v>1.7169329357970999</v>
      </c>
      <c r="L46" s="19">
        <v>2.2242539376273154</v>
      </c>
      <c r="M46" s="19">
        <v>1.0816752284360152</v>
      </c>
      <c r="N46" s="19">
        <v>1.5872906124323456</v>
      </c>
      <c r="O46" s="19">
        <v>0.03</v>
      </c>
      <c r="P46" s="19">
        <v>3.835</v>
      </c>
      <c r="Q46" s="6">
        <v>420.5</v>
      </c>
      <c r="R46" s="6">
        <v>223.36341274853407</v>
      </c>
      <c r="S46" s="19">
        <v>0.23</v>
      </c>
      <c r="T46" s="19">
        <v>-26.94</v>
      </c>
      <c r="U46" s="19"/>
      <c r="V46" s="19"/>
      <c r="W46" s="19">
        <v>0.68</v>
      </c>
      <c r="X46" s="19">
        <v>8.7090801091157246</v>
      </c>
      <c r="Y46" s="19">
        <v>0.45004984748620258</v>
      </c>
      <c r="Z46" s="19">
        <v>0.69540869532769245</v>
      </c>
      <c r="AA46" s="19">
        <v>9.4141532739106868</v>
      </c>
      <c r="AB46" s="19">
        <v>0.22743263893010093</v>
      </c>
      <c r="AC46" s="19">
        <v>0.62141290128113547</v>
      </c>
      <c r="AD46" s="19">
        <v>0.16677035495664089</v>
      </c>
      <c r="AE46" s="19">
        <v>4.0609614312175868</v>
      </c>
      <c r="AF46" s="19">
        <v>3.1135831741534812</v>
      </c>
      <c r="AG46" s="19">
        <v>3.3113814942380078</v>
      </c>
      <c r="AH46" s="19">
        <v>10.485926099609076</v>
      </c>
      <c r="AI46" s="19">
        <v>0.13015624456464586</v>
      </c>
      <c r="AJ46" s="19">
        <v>0.37940120931287369</v>
      </c>
    </row>
    <row r="47" spans="1:48" ht="12" customHeight="1" x14ac:dyDescent="0.2">
      <c r="A47" s="4">
        <v>46</v>
      </c>
      <c r="B47" s="16" t="s">
        <v>109</v>
      </c>
      <c r="C47" s="4">
        <v>7</v>
      </c>
      <c r="D47" s="17">
        <v>22.525625059303536</v>
      </c>
      <c r="E47" s="17">
        <v>2.8617520000000001</v>
      </c>
      <c r="F47" s="18">
        <v>145.43</v>
      </c>
      <c r="G47" s="19">
        <v>7.8712708366425659</v>
      </c>
      <c r="H47" s="19">
        <v>5.0818519564238969</v>
      </c>
      <c r="I47" s="19">
        <f t="shared" si="0"/>
        <v>3.2759016523745133</v>
      </c>
      <c r="J47" s="16">
        <v>4.7273715128512084</v>
      </c>
      <c r="K47" s="19">
        <v>1.2818574429612748</v>
      </c>
      <c r="L47" s="19">
        <v>0.56728458154214523</v>
      </c>
      <c r="M47" s="19">
        <v>1.3279155053875451</v>
      </c>
      <c r="N47" s="19">
        <v>0.96531551726039333</v>
      </c>
      <c r="O47" s="19">
        <v>0.02</v>
      </c>
      <c r="P47" s="19">
        <v>1.31</v>
      </c>
      <c r="Q47" s="6">
        <v>424</v>
      </c>
      <c r="R47" s="6">
        <v>102.19545138917412</v>
      </c>
      <c r="S47" s="19">
        <v>0.16</v>
      </c>
      <c r="T47" s="19">
        <v>-27.36</v>
      </c>
      <c r="U47" s="19"/>
      <c r="V47" s="19"/>
      <c r="W47" s="19">
        <v>0.52</v>
      </c>
      <c r="X47" s="19">
        <v>9.3468771882592954</v>
      </c>
      <c r="Y47" s="19">
        <v>0.32668976037721159</v>
      </c>
      <c r="Z47" s="19">
        <v>0.64918512940054629</v>
      </c>
      <c r="AA47" s="19">
        <v>5.1186006571745475</v>
      </c>
      <c r="AB47" s="19">
        <v>0.37402010440497091</v>
      </c>
      <c r="AC47" s="19">
        <v>0.10967494762129115</v>
      </c>
      <c r="AD47" s="19"/>
      <c r="AE47" s="19">
        <v>1.183106341571863</v>
      </c>
      <c r="AF47" s="19">
        <v>0.82679806354053342</v>
      </c>
      <c r="AG47" s="19">
        <v>0.78928383106214728</v>
      </c>
      <c r="AH47" s="19">
        <v>2.7991882361745439</v>
      </c>
      <c r="AI47" s="19">
        <v>0.13640589045759438</v>
      </c>
      <c r="AJ47" s="19">
        <v>0.18381271278759581</v>
      </c>
    </row>
    <row r="48" spans="1:48" ht="12" customHeight="1" x14ac:dyDescent="0.2">
      <c r="A48" s="4">
        <v>47</v>
      </c>
      <c r="B48" s="16" t="s">
        <v>110</v>
      </c>
      <c r="C48" s="4">
        <v>7</v>
      </c>
      <c r="D48" s="17">
        <v>22.717908482778252</v>
      </c>
      <c r="E48" s="17">
        <v>2.793784</v>
      </c>
      <c r="F48" s="18">
        <v>144.91</v>
      </c>
      <c r="G48" s="19">
        <v>8.1315908755931936</v>
      </c>
      <c r="H48" s="19">
        <v>5.1868719986942438</v>
      </c>
      <c r="I48" s="19">
        <f t="shared" si="0"/>
        <v>3.2920521182393965</v>
      </c>
      <c r="J48" s="16">
        <v>5.3249774884621663</v>
      </c>
      <c r="K48" s="19">
        <v>2.0576121966155601</v>
      </c>
      <c r="L48" s="19">
        <v>0.63899729861546017</v>
      </c>
      <c r="M48" s="19">
        <v>1.266273178409125</v>
      </c>
      <c r="N48" s="19">
        <v>1.6249354655056576</v>
      </c>
      <c r="O48" s="19">
        <v>0.03</v>
      </c>
      <c r="P48" s="19">
        <v>4.6950000000000003</v>
      </c>
      <c r="Q48" s="6">
        <v>427.5</v>
      </c>
      <c r="R48" s="6">
        <v>228.1771078010967</v>
      </c>
      <c r="S48" s="19">
        <v>0.24</v>
      </c>
      <c r="T48" s="19">
        <v>-26.63</v>
      </c>
      <c r="U48" s="19">
        <v>-30.86</v>
      </c>
      <c r="V48" s="19">
        <v>-30.84</v>
      </c>
      <c r="W48" s="19">
        <v>0.33</v>
      </c>
      <c r="X48" s="19">
        <v>10.002281511325641</v>
      </c>
      <c r="Y48" s="19">
        <v>0.40715447508258557</v>
      </c>
      <c r="Z48" s="19">
        <v>0.67055339756670496</v>
      </c>
      <c r="AA48" s="19">
        <v>18.361403748558196</v>
      </c>
      <c r="AB48" s="19">
        <v>0.26504146972198533</v>
      </c>
      <c r="AC48" s="19">
        <v>1.4180143546033273</v>
      </c>
      <c r="AD48" s="19"/>
      <c r="AE48" s="19">
        <v>8.077036275499939</v>
      </c>
      <c r="AF48" s="19">
        <v>6.5672221459873033</v>
      </c>
      <c r="AG48" s="19">
        <v>6.8149027279254932</v>
      </c>
      <c r="AH48" s="19">
        <v>21.459161149412736</v>
      </c>
      <c r="AI48" s="19">
        <v>0.19454329741294443</v>
      </c>
      <c r="AJ48" s="19">
        <v>0.24253358162620142</v>
      </c>
      <c r="AK48" s="20">
        <v>93.805999999999997</v>
      </c>
      <c r="AL48" s="20">
        <v>2.6150000000000002</v>
      </c>
      <c r="AM48" s="20">
        <v>3.4000000000000002E-2</v>
      </c>
      <c r="AN48" s="20">
        <v>0.10299999999999999</v>
      </c>
      <c r="AO48" s="20">
        <v>1.1359999999999999</v>
      </c>
      <c r="AP48" s="20">
        <v>0.44700000000000001</v>
      </c>
      <c r="AQ48" s="20">
        <v>0.44700000000000001</v>
      </c>
      <c r="AR48" s="20">
        <v>0.44700000000000001</v>
      </c>
      <c r="AS48" s="20">
        <v>0.10299999999999999</v>
      </c>
      <c r="AT48" s="20">
        <v>0.51600000000000001</v>
      </c>
      <c r="AU48" s="20">
        <v>0.34399999999999997</v>
      </c>
      <c r="AV48" s="20"/>
    </row>
    <row r="49" spans="1:48" ht="12" customHeight="1" x14ac:dyDescent="0.2">
      <c r="A49" s="4">
        <v>48</v>
      </c>
      <c r="B49" s="16" t="s">
        <v>111</v>
      </c>
      <c r="C49" s="4">
        <v>8</v>
      </c>
      <c r="D49" s="17">
        <v>17.308249122307618</v>
      </c>
      <c r="E49" s="17">
        <v>2.2728090000000001</v>
      </c>
      <c r="F49" s="18">
        <v>110.26</v>
      </c>
      <c r="G49" s="19">
        <v>7.6153557656220201</v>
      </c>
      <c r="H49" s="19">
        <v>4.8512655484908764</v>
      </c>
      <c r="I49" s="19">
        <f t="shared" si="0"/>
        <v>1.908407548225638</v>
      </c>
      <c r="J49" s="16">
        <v>25.348478143611985</v>
      </c>
      <c r="K49" s="19">
        <v>1.57257442567003</v>
      </c>
      <c r="L49" s="19">
        <v>3.0418173772334391</v>
      </c>
      <c r="M49" s="19">
        <v>1.0859686830272901</v>
      </c>
      <c r="N49" s="19">
        <v>1.4480845076363142</v>
      </c>
      <c r="O49" s="19">
        <v>2.5000000000000001E-2</v>
      </c>
      <c r="P49" s="19">
        <v>3.25</v>
      </c>
      <c r="Q49" s="6">
        <v>421.5</v>
      </c>
      <c r="R49" s="6">
        <v>206.6674840279986</v>
      </c>
      <c r="S49" s="19">
        <v>0.19</v>
      </c>
      <c r="T49" s="19">
        <v>-27.54</v>
      </c>
      <c r="U49" s="19"/>
      <c r="V49" s="19"/>
      <c r="W49" s="19">
        <v>0.82</v>
      </c>
      <c r="X49" s="19">
        <v>9.6561587541142195</v>
      </c>
      <c r="Y49" s="19">
        <v>0.36946492809318587</v>
      </c>
      <c r="Z49" s="19">
        <v>0.62702617624173629</v>
      </c>
      <c r="AA49" s="19">
        <v>13.112190066036701</v>
      </c>
      <c r="AB49" s="19">
        <v>0.33515966785212831</v>
      </c>
      <c r="AC49" s="19">
        <v>3.0351022421975591</v>
      </c>
      <c r="AD49" s="19"/>
      <c r="AE49" s="19">
        <v>6.1050858394513705</v>
      </c>
      <c r="AF49" s="19">
        <v>3.4023110901055396</v>
      </c>
      <c r="AG49" s="19">
        <v>3.611757513130827</v>
      </c>
      <c r="AH49" s="19">
        <v>13.119154442687737</v>
      </c>
      <c r="AI49" s="19">
        <v>0.16177263944496545</v>
      </c>
      <c r="AJ49" s="19">
        <v>8.5873603912948404E-2</v>
      </c>
    </row>
    <row r="50" spans="1:48" ht="12" customHeight="1" x14ac:dyDescent="0.2">
      <c r="A50" s="4">
        <v>49</v>
      </c>
      <c r="B50" s="16" t="s">
        <v>112</v>
      </c>
      <c r="C50" s="4">
        <v>8</v>
      </c>
      <c r="D50" s="17">
        <v>14.582786554701585</v>
      </c>
      <c r="E50" s="17">
        <v>2.0170819999999998</v>
      </c>
      <c r="F50" s="18">
        <v>101.69</v>
      </c>
      <c r="G50" s="19">
        <v>7.229644880427065</v>
      </c>
      <c r="H50" s="19">
        <v>5.041441051975081</v>
      </c>
      <c r="I50" s="19">
        <f t="shared" si="0"/>
        <v>1.4829235647476042</v>
      </c>
      <c r="J50" s="16">
        <v>31.81647229369424</v>
      </c>
      <c r="K50" s="19">
        <v>1.4604431383898202</v>
      </c>
      <c r="L50" s="19">
        <v>3.81797667524331</v>
      </c>
      <c r="M50" s="19">
        <v>0.69961261448671652</v>
      </c>
      <c r="N50" s="19">
        <v>2.0875025809265901</v>
      </c>
      <c r="O50" s="19">
        <v>2.6666666666666668E-2</v>
      </c>
      <c r="P50" s="19">
        <v>2.7900000000000005</v>
      </c>
      <c r="Q50" s="6">
        <v>425.33333333333331</v>
      </c>
      <c r="R50" s="6">
        <v>191.03790669153025</v>
      </c>
      <c r="S50" s="19">
        <v>0.15</v>
      </c>
      <c r="T50" s="19">
        <v>-27.34</v>
      </c>
      <c r="U50" s="19"/>
      <c r="V50" s="19"/>
      <c r="W50" s="19">
        <v>1.1299999999999999</v>
      </c>
      <c r="X50" s="19">
        <v>11.359002187476381</v>
      </c>
      <c r="Y50" s="19">
        <v>0.37748418445493981</v>
      </c>
      <c r="Z50" s="19">
        <v>0.60102088555027033</v>
      </c>
      <c r="AA50" s="19">
        <v>11.418093668629067</v>
      </c>
      <c r="AB50" s="19">
        <v>0.38492733005635232</v>
      </c>
      <c r="AC50" s="19">
        <v>3.0344894952471368</v>
      </c>
      <c r="AD50" s="19"/>
      <c r="AE50" s="19">
        <v>6.4162949293382479</v>
      </c>
      <c r="AF50" s="19">
        <v>3.9178407840999983</v>
      </c>
      <c r="AG50" s="19">
        <v>4.3251858017201021</v>
      </c>
      <c r="AH50" s="19">
        <v>14.65932151515835</v>
      </c>
      <c r="AI50" s="19">
        <v>0.1929437761652148</v>
      </c>
      <c r="AJ50" s="19">
        <v>0.11230903838609485</v>
      </c>
    </row>
    <row r="51" spans="1:48" ht="12" customHeight="1" x14ac:dyDescent="0.2">
      <c r="A51" s="4">
        <v>50</v>
      </c>
      <c r="B51" s="16" t="s">
        <v>113</v>
      </c>
      <c r="C51" s="4">
        <v>8</v>
      </c>
      <c r="D51" s="17">
        <v>18.525177910617707</v>
      </c>
      <c r="E51" s="17">
        <v>2.2723909999999998</v>
      </c>
      <c r="F51" s="18">
        <v>121.88</v>
      </c>
      <c r="G51" s="19">
        <v>8.1522844926853288</v>
      </c>
      <c r="H51" s="19">
        <v>5.3635135854701055</v>
      </c>
      <c r="I51" s="19">
        <f t="shared" si="0"/>
        <v>2.257848683746086</v>
      </c>
      <c r="J51" s="16">
        <v>19.05770274246083</v>
      </c>
      <c r="K51" s="19">
        <v>1.4040740106311</v>
      </c>
      <c r="L51" s="19">
        <v>2.2869243290953003</v>
      </c>
      <c r="M51" s="19">
        <v>1.2451297036462849</v>
      </c>
      <c r="N51" s="19">
        <v>1.1276528112046131</v>
      </c>
      <c r="O51" s="19">
        <v>0.03</v>
      </c>
      <c r="P51" s="19">
        <v>2.375</v>
      </c>
      <c r="Q51" s="6">
        <v>426.5</v>
      </c>
      <c r="R51" s="6">
        <v>169.15062753226877</v>
      </c>
      <c r="S51" s="19">
        <v>0.14000000000000001</v>
      </c>
      <c r="T51" s="19">
        <v>-27.11</v>
      </c>
      <c r="U51" s="19"/>
      <c r="V51" s="19"/>
      <c r="W51" s="19">
        <v>0.96</v>
      </c>
      <c r="X51" s="19">
        <v>11.700616755259167</v>
      </c>
      <c r="Y51" s="19">
        <v>0.31992291546126145</v>
      </c>
      <c r="Z51" s="19">
        <v>0.64083077328668026</v>
      </c>
      <c r="AA51" s="19">
        <v>8.6871141898156008</v>
      </c>
      <c r="AB51" s="19">
        <v>0.20407838282770902</v>
      </c>
      <c r="AC51" s="19">
        <v>0.88375482438016517</v>
      </c>
      <c r="AD51" s="19"/>
      <c r="AE51" s="19">
        <v>5.7627715777017414</v>
      </c>
      <c r="AF51" s="19">
        <v>3.3754254704536528</v>
      </c>
      <c r="AG51" s="19">
        <v>3.4697009237629439</v>
      </c>
      <c r="AH51" s="19">
        <v>12.607897971918337</v>
      </c>
      <c r="AI51" s="19">
        <v>0.14404785277097876</v>
      </c>
      <c r="AJ51" s="19">
        <v>9.4538462174352855E-2</v>
      </c>
    </row>
    <row r="52" spans="1:48" ht="12" customHeight="1" x14ac:dyDescent="0.2">
      <c r="A52" s="4">
        <v>51</v>
      </c>
      <c r="B52" s="16" t="s">
        <v>114</v>
      </c>
      <c r="C52" s="4">
        <v>8</v>
      </c>
      <c r="D52" s="17">
        <v>18.282118796849797</v>
      </c>
      <c r="E52" s="17">
        <v>2.243182</v>
      </c>
      <c r="F52" s="18">
        <v>118.57</v>
      </c>
      <c r="G52" s="19">
        <v>8.1500826936244124</v>
      </c>
      <c r="H52" s="19">
        <v>5.2857949109791358</v>
      </c>
      <c r="I52" s="19">
        <f t="shared" si="0"/>
        <v>2.1677108257424802</v>
      </c>
      <c r="J52" s="16">
        <v>18.811325596910741</v>
      </c>
      <c r="K52" s="19">
        <v>1.5277509155072599</v>
      </c>
      <c r="L52" s="19">
        <v>2.2573590716292897</v>
      </c>
      <c r="M52" s="19">
        <v>0.68127676514002999</v>
      </c>
      <c r="N52" s="19"/>
      <c r="O52" s="19">
        <v>0.03</v>
      </c>
      <c r="P52" s="19">
        <v>2.2400000000000002</v>
      </c>
      <c r="Q52" s="6">
        <v>430</v>
      </c>
      <c r="R52" s="6">
        <v>146.62075978899034</v>
      </c>
      <c r="S52" s="19">
        <v>0.18</v>
      </c>
      <c r="T52" s="19">
        <v>-26.85</v>
      </c>
      <c r="U52" s="19">
        <v>-30.72</v>
      </c>
      <c r="V52" s="19">
        <v>-31.31</v>
      </c>
      <c r="W52" s="19">
        <v>1.01</v>
      </c>
      <c r="X52" s="19">
        <v>9.9020892671766845</v>
      </c>
      <c r="Y52" s="19">
        <v>0.27847243271737027</v>
      </c>
      <c r="Z52" s="19">
        <v>0.6173586831031499</v>
      </c>
      <c r="AA52" s="19">
        <v>4.3534799715388903</v>
      </c>
      <c r="AB52" s="19">
        <v>0.28996671949479152</v>
      </c>
      <c r="AC52" s="19">
        <v>1.9697644958060647</v>
      </c>
      <c r="AD52" s="19"/>
      <c r="AE52" s="19">
        <v>2.1631636018238307</v>
      </c>
      <c r="AF52" s="19">
        <v>2.190080864512534</v>
      </c>
      <c r="AG52" s="19">
        <v>2.0578693317174634</v>
      </c>
      <c r="AH52" s="19">
        <v>6.4111137980538286</v>
      </c>
      <c r="AI52" s="19">
        <v>0.19954432454352738</v>
      </c>
      <c r="AJ52" s="19">
        <v>4.0057513074893095E-2</v>
      </c>
    </row>
    <row r="53" spans="1:48" ht="12" customHeight="1" x14ac:dyDescent="0.2">
      <c r="A53" s="4">
        <v>52</v>
      </c>
      <c r="B53" s="16" t="s">
        <v>115</v>
      </c>
      <c r="C53" s="4">
        <v>8</v>
      </c>
      <c r="D53" s="17">
        <v>19.389190150868203</v>
      </c>
      <c r="E53" s="17">
        <v>2.3539159999999999</v>
      </c>
      <c r="F53" s="18">
        <v>118.07</v>
      </c>
      <c r="G53" s="19">
        <v>8.2369932278246978</v>
      </c>
      <c r="H53" s="19">
        <v>5.0158969139085672</v>
      </c>
      <c r="I53" s="19">
        <f t="shared" si="0"/>
        <v>2.2892816811130086</v>
      </c>
      <c r="J53" s="16">
        <v>19.063964566783657</v>
      </c>
      <c r="K53" s="19">
        <v>1.1034850948015351</v>
      </c>
      <c r="L53" s="19">
        <v>2.2876757480140397</v>
      </c>
      <c r="M53" s="19">
        <v>0.21357788033199598</v>
      </c>
      <c r="N53" s="19"/>
      <c r="O53" s="19">
        <v>0.02</v>
      </c>
      <c r="P53" s="19">
        <v>1.165</v>
      </c>
      <c r="Q53" s="6">
        <v>430</v>
      </c>
      <c r="R53" s="6">
        <v>105.57460227494315</v>
      </c>
      <c r="S53" s="19">
        <v>0.09</v>
      </c>
      <c r="T53" s="19">
        <v>-27.21</v>
      </c>
      <c r="U53" s="19"/>
      <c r="V53" s="19"/>
      <c r="W53" s="19">
        <v>0.87</v>
      </c>
      <c r="X53" s="19">
        <v>14.304436414093974</v>
      </c>
      <c r="Y53" s="19">
        <v>0.23885102243048223</v>
      </c>
      <c r="Z53" s="19">
        <v>0.67865751761076265</v>
      </c>
      <c r="AA53" s="19">
        <v>4.4857155854209871</v>
      </c>
      <c r="AB53" s="19">
        <v>0.29501589864044825</v>
      </c>
      <c r="AC53" s="19">
        <v>3.9328900975740009</v>
      </c>
      <c r="AD53" s="19"/>
      <c r="AE53" s="19">
        <v>7.8689765510641658</v>
      </c>
      <c r="AF53" s="19">
        <v>4.5285682538808132</v>
      </c>
      <c r="AG53" s="19">
        <v>4.4654204687658661</v>
      </c>
      <c r="AH53" s="19">
        <v>16.862965273710845</v>
      </c>
      <c r="AI53" s="19">
        <v>0.15711988561962276</v>
      </c>
      <c r="AJ53" s="19">
        <v>2.116373818915461E-2</v>
      </c>
    </row>
    <row r="54" spans="1:48" ht="12" customHeight="1" x14ac:dyDescent="0.2">
      <c r="A54" s="4">
        <v>53</v>
      </c>
      <c r="B54" s="16" t="s">
        <v>116</v>
      </c>
      <c r="C54" s="4">
        <v>8</v>
      </c>
      <c r="D54" s="17">
        <v>18.352045972103614</v>
      </c>
      <c r="E54" s="17">
        <v>2.213311</v>
      </c>
      <c r="F54" s="18">
        <v>117.65</v>
      </c>
      <c r="G54" s="19">
        <v>8.2916707015433495</v>
      </c>
      <c r="H54" s="19">
        <v>5.3155656841718137</v>
      </c>
      <c r="I54" s="19">
        <f t="shared" si="0"/>
        <v>2.1591182086179903</v>
      </c>
      <c r="J54" s="16">
        <v>21.608376807069284</v>
      </c>
      <c r="K54" s="19">
        <v>1.577892827698065</v>
      </c>
      <c r="L54" s="19">
        <v>2.5930052168483151</v>
      </c>
      <c r="M54" s="19">
        <v>0.98848018178916552</v>
      </c>
      <c r="N54" s="19">
        <f>K54/M54</f>
        <v>1.5962817027267586</v>
      </c>
      <c r="O54" s="19">
        <v>0.03</v>
      </c>
      <c r="P54" s="19">
        <v>2.9450000000000003</v>
      </c>
      <c r="Q54" s="6">
        <v>426</v>
      </c>
      <c r="R54" s="6">
        <v>186.64131988586081</v>
      </c>
      <c r="S54" s="19">
        <v>0.14000000000000001</v>
      </c>
      <c r="T54" s="19">
        <v>-27.98</v>
      </c>
      <c r="U54" s="19"/>
      <c r="V54" s="19"/>
      <c r="W54" s="19">
        <v>1.1499999999999999</v>
      </c>
      <c r="X54" s="19">
        <v>13.149106897483875</v>
      </c>
      <c r="Y54" s="19">
        <v>0.31067977067153363</v>
      </c>
      <c r="Z54" s="19">
        <v>0.70287308082529043</v>
      </c>
      <c r="AA54" s="19">
        <v>24.478629010025909</v>
      </c>
      <c r="AB54" s="19">
        <v>0.20877436504736135</v>
      </c>
      <c r="AC54" s="19">
        <v>4.4469734878410732</v>
      </c>
      <c r="AD54" s="19"/>
      <c r="AE54" s="19">
        <v>14.77377513788608</v>
      </c>
      <c r="AF54" s="19">
        <v>11.818386017338124</v>
      </c>
      <c r="AG54" s="19">
        <v>13.25113029024962</v>
      </c>
      <c r="AH54" s="19">
        <v>39.843291445473824</v>
      </c>
      <c r="AI54" s="19">
        <v>0.23734716089509619</v>
      </c>
      <c r="AJ54" s="19">
        <v>0.12616753720088103</v>
      </c>
      <c r="AK54" s="20">
        <v>96.251999999999995</v>
      </c>
      <c r="AL54" s="20">
        <v>2.056</v>
      </c>
      <c r="AM54" s="20"/>
      <c r="AN54" s="20">
        <v>0.26500000000000001</v>
      </c>
      <c r="AO54" s="20">
        <v>0.86199999999999999</v>
      </c>
      <c r="AP54" s="20">
        <v>0.13300000000000001</v>
      </c>
      <c r="AQ54" s="20">
        <v>0.23200000000000001</v>
      </c>
      <c r="AR54" s="20"/>
      <c r="AS54" s="20"/>
      <c r="AT54" s="20">
        <v>0.19900000000000001</v>
      </c>
      <c r="AU54" s="20"/>
      <c r="AV54" s="20"/>
    </row>
    <row r="55" spans="1:48" ht="12" customHeight="1" x14ac:dyDescent="0.2">
      <c r="A55" s="4">
        <v>54</v>
      </c>
      <c r="B55" s="16" t="s">
        <v>117</v>
      </c>
      <c r="C55" s="4">
        <v>8</v>
      </c>
      <c r="D55" s="17">
        <v>18.609981971724071</v>
      </c>
      <c r="E55" s="17">
        <v>2.3145349999999998</v>
      </c>
      <c r="F55" s="18">
        <v>122.68</v>
      </c>
      <c r="G55" s="19">
        <v>8.0404841455083087</v>
      </c>
      <c r="H55" s="19">
        <v>5.3004167143724343</v>
      </c>
      <c r="I55" s="19">
        <f t="shared" si="0"/>
        <v>2.2830725882911089</v>
      </c>
      <c r="J55" s="16">
        <v>14.676793895503954</v>
      </c>
      <c r="K55" s="19">
        <v>1.42410504802015</v>
      </c>
      <c r="L55" s="19">
        <v>1.7612152674604751</v>
      </c>
      <c r="M55" s="19">
        <v>1.0150941002647049</v>
      </c>
      <c r="N55" s="19">
        <f>K55/M55</f>
        <v>1.4029290955870868</v>
      </c>
      <c r="O55" s="19">
        <v>2.5000000000000001E-2</v>
      </c>
      <c r="P55" s="19">
        <v>1.665</v>
      </c>
      <c r="Q55" s="6">
        <v>430.5</v>
      </c>
      <c r="R55" s="6">
        <v>116.91553248229491</v>
      </c>
      <c r="S55" s="19">
        <v>0.17</v>
      </c>
      <c r="T55" s="19">
        <v>-27.19</v>
      </c>
      <c r="U55" s="19"/>
      <c r="V55" s="19"/>
      <c r="W55" s="19">
        <v>0.64</v>
      </c>
      <c r="X55" s="19">
        <v>9.7732699373931862</v>
      </c>
      <c r="AE55" s="3"/>
      <c r="AF55" s="3"/>
      <c r="AG55" s="3"/>
      <c r="AH55" s="3"/>
    </row>
    <row r="56" spans="1:48" ht="12" customHeight="1" x14ac:dyDescent="0.2">
      <c r="A56" s="4">
        <v>55</v>
      </c>
      <c r="B56" s="16" t="s">
        <v>118</v>
      </c>
      <c r="C56" s="4">
        <v>8</v>
      </c>
      <c r="D56" s="17">
        <v>17.118507448524525</v>
      </c>
      <c r="E56" s="17">
        <v>2.0822620000000001</v>
      </c>
      <c r="F56" s="18">
        <v>109.94</v>
      </c>
      <c r="G56" s="19">
        <v>8.2211111995150112</v>
      </c>
      <c r="H56" s="19">
        <v>5.2798351024030596</v>
      </c>
      <c r="I56" s="19">
        <f t="shared" si="0"/>
        <v>1.8820087088907862</v>
      </c>
      <c r="J56" s="16">
        <v>20.637831115303367</v>
      </c>
      <c r="K56" s="19">
        <v>1.7680093501166851</v>
      </c>
      <c r="L56" s="19">
        <v>2.4765397338364048</v>
      </c>
      <c r="M56" s="19">
        <v>1.0907040552980201</v>
      </c>
      <c r="N56" s="19">
        <f>K56/M56</f>
        <v>1.6209798996608669</v>
      </c>
      <c r="O56" s="19">
        <v>0.04</v>
      </c>
      <c r="P56" s="19">
        <v>2.875</v>
      </c>
      <c r="Q56" s="6">
        <v>427</v>
      </c>
      <c r="R56" s="6">
        <v>162.61226219251927</v>
      </c>
      <c r="S56" s="19">
        <v>0.15</v>
      </c>
      <c r="T56" s="19">
        <v>-27.2</v>
      </c>
      <c r="U56" s="19"/>
      <c r="V56" s="19"/>
      <c r="W56" s="19">
        <v>1.23</v>
      </c>
      <c r="X56" s="19">
        <v>13.751183834240885</v>
      </c>
      <c r="Y56" s="19">
        <v>0.22539430429586094</v>
      </c>
      <c r="Z56" s="19">
        <v>0.64880387451800658</v>
      </c>
      <c r="AA56" s="19">
        <v>8.9183283669437809</v>
      </c>
      <c r="AB56" s="19">
        <v>0.35000064985045126</v>
      </c>
      <c r="AC56" s="19">
        <v>1.6969168677811</v>
      </c>
      <c r="AD56" s="19"/>
      <c r="AE56" s="19">
        <v>2.4406058629512501</v>
      </c>
      <c r="AF56" s="19">
        <v>2.297958219452676</v>
      </c>
      <c r="AG56" s="19">
        <v>2.3591591500599978</v>
      </c>
      <c r="AH56" s="19">
        <v>7.0977232324639239</v>
      </c>
      <c r="AI56" s="19">
        <v>0.15158315098160216</v>
      </c>
      <c r="AJ56" s="19">
        <v>2.7659570308212152E-2</v>
      </c>
    </row>
    <row r="57" spans="1:48" ht="12" customHeight="1" x14ac:dyDescent="0.2">
      <c r="A57" s="4">
        <v>56</v>
      </c>
      <c r="B57" s="16" t="s">
        <v>118</v>
      </c>
      <c r="C57" s="4">
        <v>8</v>
      </c>
      <c r="D57" s="17">
        <v>18.512057595597302</v>
      </c>
      <c r="E57" s="17">
        <v>2.2516220000000002</v>
      </c>
      <c r="F57" s="18">
        <v>120.6</v>
      </c>
      <c r="G57" s="19">
        <v>8.2216542543985174</v>
      </c>
      <c r="H57" s="19">
        <v>5.3561388190380086</v>
      </c>
      <c r="I57" s="19">
        <f t="shared" si="0"/>
        <v>2.2325541460290346</v>
      </c>
      <c r="J57" s="16">
        <v>18.07596963911158</v>
      </c>
      <c r="K57" s="19">
        <v>1.1966572344388398</v>
      </c>
      <c r="L57" s="19">
        <v>2.1691163566933902</v>
      </c>
      <c r="M57" s="19">
        <v>0.18087526697881151</v>
      </c>
      <c r="N57" s="19"/>
      <c r="O57" s="19">
        <v>0.02</v>
      </c>
      <c r="P57" s="19">
        <v>1.335</v>
      </c>
      <c r="Q57" s="6">
        <v>430.5</v>
      </c>
      <c r="R57" s="6">
        <v>111.56076791079064</v>
      </c>
      <c r="S57" s="19">
        <v>0.13</v>
      </c>
      <c r="T57" s="19">
        <v>-27.01</v>
      </c>
      <c r="U57" s="19"/>
      <c r="V57" s="19"/>
      <c r="W57" s="19">
        <v>0.7</v>
      </c>
      <c r="X57" s="19">
        <v>10.739231591117793</v>
      </c>
      <c r="Y57" s="19"/>
      <c r="Z57" s="19"/>
      <c r="AC57" s="19"/>
      <c r="AD57" s="19"/>
      <c r="AE57" s="19"/>
      <c r="AF57" s="19"/>
      <c r="AG57" s="19"/>
      <c r="AH57" s="19"/>
      <c r="AI57" s="19"/>
      <c r="AJ57" s="19"/>
    </row>
    <row r="58" spans="1:48" ht="12" customHeight="1" x14ac:dyDescent="0.2">
      <c r="A58" s="4">
        <v>57</v>
      </c>
      <c r="B58" s="16" t="s">
        <v>119</v>
      </c>
      <c r="C58" s="4">
        <v>8</v>
      </c>
      <c r="D58" s="17">
        <v>18.106774836322231</v>
      </c>
      <c r="E58" s="17">
        <v>2.1889959999999999</v>
      </c>
      <c r="F58" s="18">
        <v>119.56</v>
      </c>
      <c r="G58" s="19">
        <v>8.2717258671656921</v>
      </c>
      <c r="H58" s="19">
        <v>5.4618647087523238</v>
      </c>
      <c r="I58" s="19">
        <f t="shared" si="0"/>
        <v>2.1648459994306859</v>
      </c>
      <c r="J58" s="16">
        <v>16.54940008377762</v>
      </c>
      <c r="K58" s="19">
        <v>1.7270894828449099</v>
      </c>
      <c r="L58" s="19">
        <v>1.9859280100533152</v>
      </c>
      <c r="M58" s="19">
        <v>0.85894476701740596</v>
      </c>
      <c r="N58" s="19">
        <f>K58/M58</f>
        <v>2.0107107571561835</v>
      </c>
      <c r="O58" s="19">
        <v>0.03</v>
      </c>
      <c r="P58" s="19">
        <v>3.0300000000000002</v>
      </c>
      <c r="Q58" s="6">
        <v>429.5</v>
      </c>
      <c r="R58" s="6">
        <v>175.43966482899887</v>
      </c>
      <c r="S58" s="19">
        <v>0.16</v>
      </c>
      <c r="T58" s="19">
        <v>-26.86</v>
      </c>
      <c r="U58" s="19">
        <v>-31.22</v>
      </c>
      <c r="V58" s="19">
        <v>-32.03</v>
      </c>
      <c r="W58" s="19">
        <v>1.47</v>
      </c>
      <c r="X58" s="19">
        <v>12.593360812410802</v>
      </c>
      <c r="Y58" s="19">
        <v>0.28840729150649613</v>
      </c>
      <c r="Z58" s="19">
        <v>0.59110036732347493</v>
      </c>
      <c r="AA58" s="19">
        <v>18.710061372140004</v>
      </c>
      <c r="AB58" s="19">
        <v>0.2022089914946639</v>
      </c>
      <c r="AC58" s="19">
        <v>2.004826648685393</v>
      </c>
      <c r="AD58" s="19"/>
      <c r="AE58" s="19">
        <v>16.93421171334122</v>
      </c>
      <c r="AF58" s="19">
        <v>13.379578893606258</v>
      </c>
      <c r="AG58" s="19">
        <v>13.96575891801719</v>
      </c>
      <c r="AH58" s="19">
        <v>44.279549524964665</v>
      </c>
      <c r="AI58" s="19">
        <v>0.1383412496981154</v>
      </c>
      <c r="AJ58" s="19">
        <v>4.9965707910880251E-2</v>
      </c>
    </row>
    <row r="59" spans="1:48" ht="12" customHeight="1" x14ac:dyDescent="0.2">
      <c r="A59" s="4">
        <v>58</v>
      </c>
      <c r="B59" s="16" t="s">
        <v>120</v>
      </c>
      <c r="C59" s="4">
        <v>8</v>
      </c>
      <c r="D59" s="17">
        <v>18.13262406300408</v>
      </c>
      <c r="E59" s="17">
        <v>2.2315640000000001</v>
      </c>
      <c r="F59" s="18">
        <v>122.73</v>
      </c>
      <c r="G59" s="19">
        <v>8.1255227557910406</v>
      </c>
      <c r="H59" s="19">
        <v>5.4997302340421346</v>
      </c>
      <c r="I59" s="19">
        <f t="shared" si="0"/>
        <v>2.2254169512524911</v>
      </c>
      <c r="J59" s="16">
        <v>16.684101840864034</v>
      </c>
      <c r="K59" s="19">
        <v>1.1471586783519201</v>
      </c>
      <c r="L59" s="19">
        <v>2.0020922209036849</v>
      </c>
      <c r="M59" s="19">
        <v>0.13588401461466498</v>
      </c>
      <c r="N59" s="19"/>
      <c r="O59" s="19">
        <v>0.02</v>
      </c>
      <c r="P59" s="19">
        <v>1.2250000000000001</v>
      </c>
      <c r="Q59" s="6">
        <v>430</v>
      </c>
      <c r="R59" s="6">
        <v>106.78557579845116</v>
      </c>
      <c r="S59" s="19">
        <v>0.11</v>
      </c>
      <c r="T59" s="19">
        <v>-27.42</v>
      </c>
      <c r="U59" s="19"/>
      <c r="V59" s="19"/>
      <c r="W59" s="19">
        <v>1.03</v>
      </c>
      <c r="X59" s="19">
        <v>12.166834467368849</v>
      </c>
      <c r="Y59" s="19"/>
      <c r="Z59" s="19"/>
      <c r="AC59" s="19"/>
      <c r="AD59" s="19"/>
      <c r="AE59" s="19"/>
      <c r="AF59" s="19"/>
      <c r="AG59" s="19"/>
      <c r="AH59" s="19"/>
      <c r="AI59" s="19"/>
      <c r="AJ59" s="19"/>
    </row>
    <row r="60" spans="1:48" ht="12" customHeight="1" x14ac:dyDescent="0.2">
      <c r="A60" s="4">
        <v>60</v>
      </c>
      <c r="B60" s="16" t="s">
        <v>121</v>
      </c>
      <c r="C60" s="4">
        <v>8</v>
      </c>
      <c r="D60" s="17">
        <v>18.242364076288069</v>
      </c>
      <c r="E60" s="17">
        <v>2.1587770000000002</v>
      </c>
      <c r="F60" s="18">
        <v>117.68</v>
      </c>
      <c r="G60" s="19">
        <v>8.4503235286868765</v>
      </c>
      <c r="H60" s="19">
        <v>5.4512346574009261</v>
      </c>
      <c r="I60" s="19">
        <f t="shared" si="0"/>
        <v>2.14676140449758</v>
      </c>
      <c r="J60" s="16">
        <v>17.922940704449495</v>
      </c>
      <c r="K60" s="19">
        <v>1.4204571640113599</v>
      </c>
      <c r="L60" s="19">
        <v>2.1507528845339401</v>
      </c>
      <c r="M60" s="19">
        <v>1.5685330314968899</v>
      </c>
      <c r="N60" s="19">
        <v>0.9055959520698027</v>
      </c>
      <c r="O60" s="19">
        <v>0.03</v>
      </c>
      <c r="P60" s="19">
        <v>2.605</v>
      </c>
      <c r="Q60" s="6">
        <v>424.5</v>
      </c>
      <c r="R60" s="6">
        <v>183.39166192407382</v>
      </c>
      <c r="S60" s="19">
        <v>0.13</v>
      </c>
      <c r="T60" s="19">
        <v>-28.19</v>
      </c>
      <c r="U60" s="19"/>
      <c r="V60" s="19"/>
      <c r="W60" s="19">
        <v>1.56</v>
      </c>
      <c r="X60" s="19">
        <v>12.747692497537845</v>
      </c>
      <c r="Y60" s="19"/>
      <c r="Z60" s="19"/>
      <c r="AC60" s="19"/>
      <c r="AD60" s="19"/>
      <c r="AE60" s="19"/>
      <c r="AF60" s="19"/>
      <c r="AG60" s="19"/>
      <c r="AH60" s="19"/>
      <c r="AI60" s="19"/>
      <c r="AJ60" s="19"/>
    </row>
    <row r="61" spans="1:48" ht="12" customHeight="1" x14ac:dyDescent="0.2">
      <c r="A61" s="4">
        <v>61</v>
      </c>
      <c r="B61" s="16" t="s">
        <v>122</v>
      </c>
      <c r="C61" s="4">
        <v>8</v>
      </c>
      <c r="D61" s="17">
        <v>17.977992456589806</v>
      </c>
      <c r="E61" s="17">
        <v>2.1168080000000002</v>
      </c>
      <c r="F61" s="18">
        <v>109.68</v>
      </c>
      <c r="G61" s="19">
        <v>8.4929726534432053</v>
      </c>
      <c r="H61" s="19">
        <v>5.1813863137327525</v>
      </c>
      <c r="I61" s="19">
        <f t="shared" si="0"/>
        <v>1.97182621263877</v>
      </c>
      <c r="J61" s="16">
        <v>22.324198130785078</v>
      </c>
      <c r="K61" s="19">
        <v>1.5650047404398351</v>
      </c>
      <c r="L61" s="19">
        <v>2.6789037756942102</v>
      </c>
      <c r="M61" s="19">
        <v>1.2322843783994348</v>
      </c>
      <c r="N61" s="19">
        <v>1.2700029050701409</v>
      </c>
      <c r="O61" s="19">
        <v>0.03</v>
      </c>
      <c r="P61" s="19">
        <v>3.4950000000000001</v>
      </c>
      <c r="Q61" s="6">
        <v>423.5</v>
      </c>
      <c r="R61" s="6">
        <v>223.32200725588547</v>
      </c>
      <c r="S61" s="19">
        <v>0.19</v>
      </c>
      <c r="T61" s="19">
        <v>-27.62</v>
      </c>
      <c r="U61" s="19"/>
      <c r="V61" s="19"/>
      <c r="W61" s="19">
        <v>0.91</v>
      </c>
      <c r="X61" s="19">
        <v>9.6096782307709177</v>
      </c>
      <c r="Y61" s="19">
        <v>0.24961959453866886</v>
      </c>
      <c r="Z61" s="19">
        <v>0.54935012309361209</v>
      </c>
      <c r="AA61" s="19">
        <v>18.41025013626313</v>
      </c>
      <c r="AB61" s="19">
        <v>0.55712853982882737</v>
      </c>
      <c r="AC61" s="19">
        <v>14.318096384078943</v>
      </c>
      <c r="AD61" s="19"/>
      <c r="AE61" s="19">
        <v>5.6167593009746692</v>
      </c>
      <c r="AF61" s="19">
        <v>5.2986890577368673</v>
      </c>
      <c r="AG61" s="19">
        <v>5.8719747766486385</v>
      </c>
      <c r="AH61" s="19">
        <v>16.787423135360175</v>
      </c>
      <c r="AI61" s="19">
        <v>0.25790762681953061</v>
      </c>
      <c r="AJ61" s="19">
        <v>0.26335221227797567</v>
      </c>
    </row>
    <row r="62" spans="1:48" ht="12" customHeight="1" x14ac:dyDescent="0.2">
      <c r="A62" s="4">
        <v>62</v>
      </c>
      <c r="B62" s="16" t="s">
        <v>123</v>
      </c>
      <c r="C62" s="4">
        <v>8</v>
      </c>
      <c r="D62" s="17">
        <v>18.890695274693993</v>
      </c>
      <c r="E62" s="17">
        <v>2.226299</v>
      </c>
      <c r="F62" s="18">
        <v>120.32</v>
      </c>
      <c r="G62" s="19">
        <v>8.4852462650767002</v>
      </c>
      <c r="H62" s="19">
        <v>5.4044852016732694</v>
      </c>
      <c r="I62" s="19">
        <f t="shared" si="0"/>
        <v>2.2729284554511811</v>
      </c>
      <c r="J62" s="16">
        <v>18.029997426289491</v>
      </c>
      <c r="K62" s="19">
        <v>1.4032610345131</v>
      </c>
      <c r="L62" s="19">
        <v>2.1635996911547397</v>
      </c>
      <c r="M62" s="19">
        <v>1.41628247977665</v>
      </c>
      <c r="N62" s="19">
        <v>0.99080589822335197</v>
      </c>
      <c r="O62" s="19">
        <v>0.03</v>
      </c>
      <c r="P62" s="19">
        <v>2.5299999999999998</v>
      </c>
      <c r="Q62" s="6">
        <v>425</v>
      </c>
      <c r="R62" s="6">
        <v>180.29432427572911</v>
      </c>
      <c r="S62" s="19">
        <v>0.13</v>
      </c>
      <c r="T62" s="19">
        <v>-28.01</v>
      </c>
      <c r="U62" s="19"/>
      <c r="V62" s="19"/>
      <c r="W62" s="19">
        <v>0.64</v>
      </c>
      <c r="X62" s="19">
        <v>12.593368258450898</v>
      </c>
      <c r="Y62" s="19"/>
      <c r="Z62" s="19"/>
      <c r="AC62" s="19"/>
      <c r="AD62" s="19"/>
      <c r="AE62" s="19"/>
      <c r="AF62" s="19"/>
      <c r="AG62" s="19"/>
      <c r="AH62" s="19"/>
      <c r="AI62" s="19"/>
      <c r="AJ62" s="19"/>
    </row>
    <row r="63" spans="1:48" ht="12" customHeight="1" x14ac:dyDescent="0.2">
      <c r="A63" s="4">
        <v>63</v>
      </c>
      <c r="B63" s="16" t="s">
        <v>124</v>
      </c>
      <c r="C63" s="4">
        <v>8</v>
      </c>
      <c r="D63" s="17">
        <v>17.637658933485149</v>
      </c>
      <c r="E63" s="17">
        <v>2.0440749999999999</v>
      </c>
      <c r="F63" s="18">
        <v>110.78</v>
      </c>
      <c r="G63" s="19">
        <v>8.6286750405367449</v>
      </c>
      <c r="H63" s="19">
        <v>5.4195663074985019</v>
      </c>
      <c r="I63" s="19">
        <f t="shared" si="0"/>
        <v>1.9538998566514847</v>
      </c>
      <c r="J63" s="16">
        <v>22.708581695141117</v>
      </c>
      <c r="K63" s="19">
        <v>1.52778625482206</v>
      </c>
      <c r="L63" s="19">
        <v>2.7250298034169349</v>
      </c>
      <c r="M63" s="19">
        <v>1.3823261504334399</v>
      </c>
      <c r="N63" s="19">
        <v>1.1052284978787459</v>
      </c>
      <c r="O63" s="19">
        <v>0.03</v>
      </c>
      <c r="P63" s="19">
        <v>3.1349999999999998</v>
      </c>
      <c r="Q63" s="6">
        <v>422.5</v>
      </c>
      <c r="R63" s="6">
        <v>205.19886143138072</v>
      </c>
      <c r="S63" s="19">
        <v>0.17</v>
      </c>
      <c r="T63" s="19">
        <v>-28.12</v>
      </c>
      <c r="U63" s="19">
        <v>-31.8</v>
      </c>
      <c r="V63" s="19">
        <v>-32.46</v>
      </c>
      <c r="W63" s="19">
        <v>0.97</v>
      </c>
      <c r="X63" s="19">
        <v>10.484807631131785</v>
      </c>
      <c r="Y63" s="19">
        <v>0.29166386990463711</v>
      </c>
      <c r="Z63" s="19">
        <v>0.56447594759151454</v>
      </c>
      <c r="AA63" s="19">
        <v>20.38137155634633</v>
      </c>
      <c r="AB63" s="19">
        <v>0.43213210106808142</v>
      </c>
      <c r="AC63" s="19">
        <v>7.6187540005020411</v>
      </c>
      <c r="AD63" s="19">
        <v>0.30919055497295062</v>
      </c>
      <c r="AE63" s="19">
        <v>6.480911865759289</v>
      </c>
      <c r="AF63" s="19">
        <v>6.6523696046621339</v>
      </c>
      <c r="AG63" s="19">
        <v>6.668444751596164</v>
      </c>
      <c r="AH63" s="19">
        <v>19.801726222017585</v>
      </c>
      <c r="AI63" s="19">
        <v>0.16385623112905776</v>
      </c>
      <c r="AJ63" s="19">
        <v>0.27599029532630476</v>
      </c>
    </row>
    <row r="64" spans="1:48" ht="12" customHeight="1" x14ac:dyDescent="0.2">
      <c r="A64" s="4">
        <v>64</v>
      </c>
      <c r="B64" s="16" t="s">
        <v>125</v>
      </c>
      <c r="C64" s="4">
        <v>8</v>
      </c>
      <c r="D64" s="17">
        <v>19.74816514849606</v>
      </c>
      <c r="E64" s="17">
        <v>2.2762130000000003</v>
      </c>
      <c r="F64" s="18">
        <v>118.7</v>
      </c>
      <c r="G64" s="19">
        <v>8.6758862850251965</v>
      </c>
      <c r="H64" s="19">
        <v>5.2148019539471919</v>
      </c>
      <c r="I64" s="19">
        <f t="shared" si="0"/>
        <v>2.3441072031264825</v>
      </c>
      <c r="J64" s="16">
        <v>16.20139595771991</v>
      </c>
      <c r="K64" s="19">
        <v>1.673242555754725</v>
      </c>
      <c r="L64" s="19">
        <v>1.9441675149263897</v>
      </c>
      <c r="M64" s="19">
        <v>1.3529470689100851</v>
      </c>
      <c r="N64" s="19">
        <v>1.2367391113849453</v>
      </c>
      <c r="O64" s="19">
        <v>0.03</v>
      </c>
      <c r="P64" s="19">
        <v>3.7300000000000004</v>
      </c>
      <c r="Q64" s="6">
        <v>423</v>
      </c>
      <c r="R64" s="6">
        <v>222.92045986826841</v>
      </c>
      <c r="S64" s="19">
        <v>0.19</v>
      </c>
      <c r="T64" s="19">
        <v>-27.86</v>
      </c>
      <c r="U64" s="19"/>
      <c r="V64" s="19"/>
      <c r="W64" s="19">
        <v>1.05</v>
      </c>
      <c r="X64" s="19">
        <v>10.274296394985154</v>
      </c>
      <c r="Y64" s="19"/>
      <c r="Z64" s="19"/>
      <c r="AC64" s="19"/>
      <c r="AD64" s="19"/>
      <c r="AE64" s="19"/>
      <c r="AF64" s="19"/>
      <c r="AG64" s="19"/>
      <c r="AH64" s="19"/>
      <c r="AI64" s="19"/>
      <c r="AJ64" s="19"/>
    </row>
    <row r="65" spans="1:48" ht="12" customHeight="1" x14ac:dyDescent="0.2">
      <c r="A65" s="4">
        <v>65</v>
      </c>
      <c r="B65" s="16" t="s">
        <v>126</v>
      </c>
      <c r="C65" s="4">
        <v>8</v>
      </c>
      <c r="D65" s="17">
        <v>19.42381037100294</v>
      </c>
      <c r="E65" s="17">
        <v>2.1438299999999999</v>
      </c>
      <c r="F65" s="18">
        <v>109.86</v>
      </c>
      <c r="G65" s="19">
        <v>9.0603314493233782</v>
      </c>
      <c r="H65" s="19">
        <v>5.124473489035978</v>
      </c>
      <c r="I65" s="19">
        <f t="shared" si="0"/>
        <v>2.1338998073583828</v>
      </c>
      <c r="J65" s="16">
        <v>21.799044739354237</v>
      </c>
      <c r="K65" s="19">
        <v>1.73268167027623</v>
      </c>
      <c r="L65" s="19">
        <v>2.6158853687225094</v>
      </c>
      <c r="M65" s="19">
        <v>1.1960558304923952</v>
      </c>
      <c r="N65" s="19">
        <v>1.4486628684907756</v>
      </c>
      <c r="O65" s="19">
        <v>3.5000000000000003E-2</v>
      </c>
      <c r="P65" s="19">
        <v>4.1500000000000004</v>
      </c>
      <c r="Q65" s="6">
        <v>423</v>
      </c>
      <c r="R65" s="6">
        <v>239.51312414694118</v>
      </c>
      <c r="S65" s="19">
        <v>0.16</v>
      </c>
      <c r="T65" s="19">
        <v>-27.94</v>
      </c>
      <c r="U65" s="19"/>
      <c r="V65" s="19"/>
      <c r="W65" s="19">
        <v>0.8</v>
      </c>
      <c r="X65" s="19">
        <v>12.634137179097511</v>
      </c>
      <c r="Y65" s="19">
        <v>0.27654179003976032</v>
      </c>
      <c r="Z65" s="19">
        <v>0.52437067790696357</v>
      </c>
      <c r="AA65" s="19">
        <v>14.090350196655741</v>
      </c>
      <c r="AB65" s="19">
        <v>0.38496022550361408</v>
      </c>
      <c r="AC65" s="19">
        <v>16.20786846120032</v>
      </c>
      <c r="AD65" s="19">
        <v>0.25205021608878275</v>
      </c>
      <c r="AE65" s="19">
        <v>5.0614286714192032</v>
      </c>
      <c r="AF65" s="19">
        <v>3.6700401176545263</v>
      </c>
      <c r="AG65" s="19">
        <v>3.9837975912519634</v>
      </c>
      <c r="AH65" s="19">
        <v>12.715266380325694</v>
      </c>
      <c r="AI65" s="19">
        <v>0.28403917282322605</v>
      </c>
      <c r="AJ65" s="19">
        <v>0.20037739374167468</v>
      </c>
    </row>
    <row r="66" spans="1:48" ht="12" customHeight="1" x14ac:dyDescent="0.2">
      <c r="A66" s="4">
        <v>66</v>
      </c>
      <c r="B66" s="16" t="s">
        <v>127</v>
      </c>
      <c r="C66" s="4">
        <v>8</v>
      </c>
      <c r="D66" s="17">
        <v>21.135876269095736</v>
      </c>
      <c r="E66" s="17">
        <v>2.520689</v>
      </c>
      <c r="F66" s="18">
        <v>137.19999999999999</v>
      </c>
      <c r="G66" s="19">
        <v>8.3849599332149793</v>
      </c>
      <c r="H66" s="19">
        <v>5.442956271083025</v>
      </c>
      <c r="I66" s="19">
        <f t="shared" si="0"/>
        <v>2.8998422241199346</v>
      </c>
      <c r="J66" s="16">
        <v>7.9154071225545382</v>
      </c>
      <c r="K66" s="19">
        <v>1.5804307606854451</v>
      </c>
      <c r="L66" s="19">
        <v>0.9498488547065449</v>
      </c>
      <c r="M66" s="19">
        <v>1.3389272488542749</v>
      </c>
      <c r="N66" s="19">
        <v>1.1803708991939821</v>
      </c>
      <c r="O66" s="19">
        <v>0.03</v>
      </c>
      <c r="P66" s="19">
        <v>2.56</v>
      </c>
      <c r="Q66" s="6">
        <v>425</v>
      </c>
      <c r="R66" s="6">
        <v>161.34841610486276</v>
      </c>
      <c r="S66" s="19">
        <v>0.14000000000000001</v>
      </c>
      <c r="T66" s="19">
        <v>-27.26</v>
      </c>
      <c r="U66" s="19"/>
      <c r="V66" s="19"/>
      <c r="W66" s="19">
        <v>0.53</v>
      </c>
      <c r="X66" s="19">
        <v>13.170256339045375</v>
      </c>
      <c r="Y66" s="19">
        <v>0.31818592382326388</v>
      </c>
      <c r="Z66" s="19">
        <v>0.58251716956966537</v>
      </c>
      <c r="AA66" s="19">
        <v>17.036696792313954</v>
      </c>
      <c r="AB66" s="19">
        <v>0.27885513937286527</v>
      </c>
      <c r="AC66" s="19">
        <v>1.461857528979011</v>
      </c>
      <c r="AD66" s="19">
        <v>0.94158277172581761</v>
      </c>
      <c r="AE66" s="19">
        <v>5.541917000381094</v>
      </c>
      <c r="AF66" s="19">
        <v>3.0899403047170804</v>
      </c>
      <c r="AG66" s="19">
        <v>2.4317427432196812</v>
      </c>
      <c r="AH66" s="19">
        <v>11.063600048317856</v>
      </c>
      <c r="AI66" s="19">
        <v>0.12626151100958311</v>
      </c>
      <c r="AJ66" s="19">
        <v>0.78474539752730688</v>
      </c>
    </row>
    <row r="67" spans="1:48" ht="12" customHeight="1" x14ac:dyDescent="0.2">
      <c r="A67" s="4">
        <v>67</v>
      </c>
      <c r="B67" s="16" t="s">
        <v>128</v>
      </c>
      <c r="C67" s="4">
        <v>9</v>
      </c>
      <c r="D67" s="17">
        <v>22.254403880823602</v>
      </c>
      <c r="E67" s="17">
        <v>2.6427230000000002</v>
      </c>
      <c r="F67" s="18">
        <v>150.47999999999999</v>
      </c>
      <c r="G67" s="19">
        <v>8.4210126754955414</v>
      </c>
      <c r="H67" s="19">
        <v>5.69412685324947</v>
      </c>
      <c r="I67" s="19">
        <f t="shared" si="0"/>
        <v>3.3488426959863355</v>
      </c>
      <c r="J67" s="16">
        <v>0.80914474716283369</v>
      </c>
      <c r="K67" s="19">
        <v>1.3304171743392801</v>
      </c>
      <c r="L67" s="19">
        <v>9.7097369659540078E-2</v>
      </c>
      <c r="M67" s="19">
        <v>1.9835785365843002</v>
      </c>
      <c r="N67" s="19">
        <v>0.67071565345239292</v>
      </c>
      <c r="O67" s="19">
        <v>0.02</v>
      </c>
      <c r="P67" s="19">
        <v>1.2850000000000001</v>
      </c>
      <c r="Q67" s="6">
        <v>423.5</v>
      </c>
      <c r="R67" s="6">
        <v>96.586245636686442</v>
      </c>
      <c r="S67" s="19">
        <v>0.13</v>
      </c>
      <c r="T67" s="19">
        <v>-27.47</v>
      </c>
      <c r="U67" s="19">
        <v>-30.56</v>
      </c>
      <c r="V67" s="19">
        <v>-31.28</v>
      </c>
      <c r="W67" s="19">
        <v>0.57999999999999996</v>
      </c>
      <c r="X67" s="19">
        <v>11.939641308173027</v>
      </c>
      <c r="Y67" s="19">
        <v>0.28157131018513221</v>
      </c>
      <c r="Z67" s="19">
        <v>0.48256891149871922</v>
      </c>
      <c r="AA67" s="19">
        <v>7.5513800617342106</v>
      </c>
      <c r="AB67" s="19">
        <v>0.2172734370933756</v>
      </c>
      <c r="AC67" s="19">
        <v>0.64018761282044501</v>
      </c>
      <c r="AD67" s="19">
        <v>0.10400653800340906</v>
      </c>
      <c r="AE67" s="19">
        <v>2.556886227313933</v>
      </c>
      <c r="AF67" s="19">
        <v>2.4292022106325017</v>
      </c>
      <c r="AG67" s="19">
        <v>2.7232662281298849</v>
      </c>
      <c r="AH67" s="19">
        <v>7.7093546660763206</v>
      </c>
      <c r="AI67" s="19">
        <v>0.15862150928874799</v>
      </c>
      <c r="AJ67" s="19">
        <v>0.10790638852925616</v>
      </c>
      <c r="AK67" s="20">
        <v>93.447000000000003</v>
      </c>
      <c r="AL67" s="20">
        <v>3.9220000000000002</v>
      </c>
      <c r="AM67" s="20"/>
      <c r="AN67" s="20">
        <v>5.1999999999999998E-2</v>
      </c>
      <c r="AO67" s="20">
        <v>0.98</v>
      </c>
      <c r="AP67" s="20">
        <v>0.31</v>
      </c>
      <c r="AQ67" s="20">
        <v>0.46400000000000002</v>
      </c>
      <c r="AR67" s="20"/>
      <c r="AS67" s="20">
        <v>0.10299999999999999</v>
      </c>
      <c r="AT67" s="20">
        <v>0.61899999999999999</v>
      </c>
      <c r="AU67" s="20">
        <v>0.10299999999999999</v>
      </c>
      <c r="AV67" s="20"/>
    </row>
    <row r="68" spans="1:48" ht="12" customHeight="1" x14ac:dyDescent="0.2">
      <c r="A68" s="4">
        <v>68</v>
      </c>
      <c r="B68" s="16" t="s">
        <v>129</v>
      </c>
      <c r="C68" s="4">
        <v>9</v>
      </c>
      <c r="D68" s="17">
        <v>22.382002561912895</v>
      </c>
      <c r="E68" s="17">
        <v>2.7015150000000001</v>
      </c>
      <c r="F68" s="18">
        <v>149.76</v>
      </c>
      <c r="G68" s="19">
        <v>8.2849817831523769</v>
      </c>
      <c r="H68" s="19">
        <v>5.5435561157350595</v>
      </c>
      <c r="I68" s="19">
        <f t="shared" si="0"/>
        <v>3.3519287036720753</v>
      </c>
      <c r="J68" s="16">
        <v>0.52819895597179056</v>
      </c>
      <c r="K68" s="19">
        <v>1.3812805667667751</v>
      </c>
      <c r="L68" s="19">
        <v>6.3383874716614885E-2</v>
      </c>
      <c r="M68" s="19">
        <v>1.48550931513151</v>
      </c>
      <c r="N68" s="19">
        <v>0.92983635491002792</v>
      </c>
      <c r="O68" s="19">
        <v>0.02</v>
      </c>
      <c r="P68" s="19">
        <v>1.45</v>
      </c>
      <c r="Q68" s="6">
        <v>425.5</v>
      </c>
      <c r="R68" s="6">
        <v>104.97505249017435</v>
      </c>
      <c r="S68" s="19">
        <v>0.12</v>
      </c>
      <c r="T68" s="19">
        <v>-27.11</v>
      </c>
      <c r="U68" s="19"/>
      <c r="V68" s="19"/>
      <c r="W68" s="19">
        <v>0.86</v>
      </c>
      <c r="X68" s="19">
        <v>13.429116621343649</v>
      </c>
      <c r="Y68" s="19"/>
      <c r="Z68" s="19"/>
      <c r="AC68" s="19"/>
      <c r="AD68" s="19"/>
      <c r="AE68" s="19"/>
      <c r="AF68" s="19"/>
      <c r="AG68" s="19"/>
      <c r="AH68" s="19"/>
      <c r="AI68" s="19"/>
      <c r="AJ68" s="19"/>
    </row>
    <row r="69" spans="1:48" ht="12" customHeight="1" x14ac:dyDescent="0.2">
      <c r="A69" s="4">
        <v>69</v>
      </c>
      <c r="B69" s="16" t="s">
        <v>130</v>
      </c>
      <c r="C69" s="4">
        <v>9</v>
      </c>
      <c r="D69" s="17">
        <v>22.873621785748171</v>
      </c>
      <c r="E69" s="17">
        <v>2.6472860000000003</v>
      </c>
      <c r="F69" s="18">
        <v>151.58000000000001</v>
      </c>
      <c r="G69" s="19">
        <v>8.6404044692368593</v>
      </c>
      <c r="H69" s="19">
        <v>5.7258641491701301</v>
      </c>
      <c r="I69" s="19">
        <f t="shared" si="0"/>
        <v>3.467183590283708</v>
      </c>
      <c r="J69" s="16">
        <v>1.757854013546041</v>
      </c>
      <c r="K69" s="19">
        <v>1.4107254891346801</v>
      </c>
      <c r="L69" s="19">
        <v>0.21094248162552498</v>
      </c>
      <c r="M69" s="19">
        <v>1.374784612429135</v>
      </c>
      <c r="N69" s="19">
        <v>1.0261429145923016</v>
      </c>
      <c r="O69" s="19">
        <v>2.5000000000000001E-2</v>
      </c>
      <c r="P69" s="19">
        <v>1.5649999999999999</v>
      </c>
      <c r="Q69" s="6">
        <v>423.5</v>
      </c>
      <c r="R69" s="6">
        <v>110.9358278455683</v>
      </c>
      <c r="S69" s="19">
        <v>0.14000000000000001</v>
      </c>
      <c r="T69" s="19">
        <v>-27.33</v>
      </c>
      <c r="U69" s="19"/>
      <c r="V69" s="19"/>
      <c r="W69" s="19">
        <v>1.0900000000000001</v>
      </c>
      <c r="X69" s="19">
        <v>11.756045742789</v>
      </c>
      <c r="Y69" s="19"/>
      <c r="Z69" s="19"/>
      <c r="AC69" s="19"/>
      <c r="AD69" s="19"/>
      <c r="AE69" s="19"/>
      <c r="AF69" s="19"/>
      <c r="AG69" s="19"/>
      <c r="AH69" s="19"/>
      <c r="AI69" s="19"/>
      <c r="AJ69" s="19"/>
    </row>
    <row r="70" spans="1:48" ht="12" customHeight="1" x14ac:dyDescent="0.2">
      <c r="A70" s="4">
        <v>70</v>
      </c>
      <c r="B70" s="16" t="s">
        <v>131</v>
      </c>
      <c r="C70" s="4">
        <v>9</v>
      </c>
      <c r="D70" s="17">
        <v>22.719239254198691</v>
      </c>
      <c r="E70" s="17">
        <v>2.5919479999999999</v>
      </c>
      <c r="F70" s="18">
        <v>148.68</v>
      </c>
      <c r="G70" s="19">
        <v>8.7653144485146655</v>
      </c>
      <c r="H70" s="19">
        <v>5.7362261897229425</v>
      </c>
      <c r="I70" s="19">
        <f t="shared" si="0"/>
        <v>3.3778964923142616</v>
      </c>
      <c r="J70" s="16">
        <v>2.976841892028208</v>
      </c>
      <c r="K70" s="19">
        <v>1.465423153488415</v>
      </c>
      <c r="L70" s="19">
        <v>0.3572210270433851</v>
      </c>
      <c r="M70" s="19">
        <v>1.8705784884188099</v>
      </c>
      <c r="N70" s="19">
        <v>0.78340639677040735</v>
      </c>
      <c r="O70" s="19">
        <v>0.03</v>
      </c>
      <c r="P70" s="19">
        <v>2.12</v>
      </c>
      <c r="Q70" s="6">
        <v>424.5</v>
      </c>
      <c r="R70" s="6">
        <v>144.66811138839836</v>
      </c>
      <c r="S70" s="19">
        <v>0.16</v>
      </c>
      <c r="T70" s="19">
        <v>-26.97</v>
      </c>
      <c r="U70" s="19"/>
      <c r="V70" s="19"/>
      <c r="W70" s="19">
        <v>1.25</v>
      </c>
      <c r="X70" s="19">
        <v>10.685377160853026</v>
      </c>
      <c r="Y70" s="19">
        <v>0.33342237809012715</v>
      </c>
      <c r="Z70" s="19">
        <v>0.54708660597390524</v>
      </c>
      <c r="AA70" s="19">
        <v>13.79175964143035</v>
      </c>
      <c r="AB70" s="19">
        <v>0.13160941431388773</v>
      </c>
      <c r="AC70" s="19">
        <v>1.7967852476128574</v>
      </c>
      <c r="AD70" s="19">
        <v>0.16855126037815876</v>
      </c>
      <c r="AE70" s="19">
        <v>3.4966396506282376</v>
      </c>
      <c r="AF70" s="19">
        <v>3.3593085964683458</v>
      </c>
      <c r="AG70" s="19">
        <v>3.6450891086657449</v>
      </c>
      <c r="AH70" s="19">
        <v>10.501037355762328</v>
      </c>
      <c r="AI70" s="19">
        <v>0.16002091576356228</v>
      </c>
      <c r="AJ70" s="19">
        <v>0.61258966745501253</v>
      </c>
    </row>
    <row r="71" spans="1:48" ht="12" customHeight="1" x14ac:dyDescent="0.2">
      <c r="A71" s="4">
        <v>71</v>
      </c>
      <c r="B71" s="16" t="s">
        <v>132</v>
      </c>
      <c r="C71" s="4">
        <v>9</v>
      </c>
      <c r="D71" s="17">
        <v>23.109946389600527</v>
      </c>
      <c r="E71" s="17">
        <v>2.7458</v>
      </c>
      <c r="F71" s="18">
        <v>155.74</v>
      </c>
      <c r="G71" s="19">
        <v>8.4164711157405954</v>
      </c>
      <c r="H71" s="19">
        <v>5.6719353193968969</v>
      </c>
      <c r="I71" s="19">
        <f t="shared" si="0"/>
        <v>3.5991430507163864</v>
      </c>
      <c r="J71" s="16">
        <v>0</v>
      </c>
      <c r="K71" s="19">
        <v>1.4233705641746399</v>
      </c>
      <c r="L71" s="19">
        <v>0</v>
      </c>
      <c r="M71" s="19">
        <v>1.414996056335815</v>
      </c>
      <c r="N71" s="19">
        <v>1.0059183965929284</v>
      </c>
      <c r="O71" s="19">
        <v>0.03</v>
      </c>
      <c r="P71" s="19">
        <v>2.0949999999999998</v>
      </c>
      <c r="Q71" s="6">
        <v>425.5</v>
      </c>
      <c r="R71" s="6">
        <v>147.18584553663388</v>
      </c>
      <c r="S71" s="19">
        <v>0.15</v>
      </c>
      <c r="T71" s="19">
        <v>-27.46</v>
      </c>
      <c r="U71" s="19"/>
      <c r="V71" s="19"/>
      <c r="W71" s="19">
        <v>0.85</v>
      </c>
      <c r="X71" s="19">
        <v>11.070659943580534</v>
      </c>
      <c r="Y71" s="19"/>
      <c r="Z71" s="19"/>
      <c r="AC71" s="19"/>
      <c r="AD71" s="19"/>
      <c r="AE71" s="19"/>
      <c r="AF71" s="19"/>
      <c r="AG71" s="19"/>
      <c r="AH71" s="19"/>
      <c r="AI71" s="19"/>
      <c r="AJ71" s="19"/>
    </row>
    <row r="72" spans="1:48" ht="12" customHeight="1" x14ac:dyDescent="0.2">
      <c r="A72" s="4">
        <v>72</v>
      </c>
      <c r="B72" s="16" t="s">
        <v>133</v>
      </c>
      <c r="C72" s="4">
        <v>9</v>
      </c>
      <c r="D72" s="17">
        <v>23.134874039282661</v>
      </c>
      <c r="E72" s="17">
        <v>2.7246869999999999</v>
      </c>
      <c r="F72" s="18">
        <v>152.6</v>
      </c>
      <c r="G72" s="19">
        <v>8.4908373105911483</v>
      </c>
      <c r="H72" s="19">
        <v>5.6006433032491438</v>
      </c>
      <c r="I72" s="19">
        <f t="shared" si="0"/>
        <v>3.5303817783945339</v>
      </c>
      <c r="J72" s="16">
        <v>0</v>
      </c>
      <c r="K72" s="19">
        <v>1.9256496645319532</v>
      </c>
      <c r="L72" s="19">
        <v>0</v>
      </c>
      <c r="M72" s="19">
        <v>1.2083021999574051</v>
      </c>
      <c r="N72" s="19">
        <v>1.5936821637830636</v>
      </c>
      <c r="O72" s="19">
        <v>0.04</v>
      </c>
      <c r="P72" s="19">
        <v>5.27</v>
      </c>
      <c r="Q72" s="6">
        <v>426.5</v>
      </c>
      <c r="R72" s="6">
        <v>273.67387209972702</v>
      </c>
      <c r="S72" s="19">
        <v>0.15</v>
      </c>
      <c r="T72" s="19">
        <v>-27.21</v>
      </c>
      <c r="U72" s="19"/>
      <c r="V72" s="19"/>
      <c r="W72" s="19">
        <v>0.52</v>
      </c>
      <c r="X72" s="19">
        <v>14.977275168581858</v>
      </c>
      <c r="Y72" s="19"/>
      <c r="Z72" s="19"/>
      <c r="AC72" s="19"/>
      <c r="AD72" s="19"/>
      <c r="AE72" s="19"/>
      <c r="AF72" s="19"/>
      <c r="AG72" s="19"/>
      <c r="AH72" s="19"/>
      <c r="AI72" s="19"/>
      <c r="AJ72" s="19"/>
    </row>
    <row r="73" spans="1:48" ht="12" customHeight="1" x14ac:dyDescent="0.2">
      <c r="A73" s="4">
        <v>73</v>
      </c>
      <c r="B73" s="16" t="s">
        <v>134</v>
      </c>
      <c r="C73" s="4">
        <v>9</v>
      </c>
      <c r="D73" s="17">
        <v>23.818155185501467</v>
      </c>
      <c r="E73" s="17">
        <v>2.774178</v>
      </c>
      <c r="F73" s="18">
        <v>165.43</v>
      </c>
      <c r="G73" s="19">
        <v>8.5856621981363368</v>
      </c>
      <c r="H73" s="19">
        <v>5.963207840304408</v>
      </c>
      <c r="I73" s="19">
        <f t="shared" si="0"/>
        <v>3.9402374123375083</v>
      </c>
      <c r="J73" s="16">
        <v>0</v>
      </c>
      <c r="K73" s="19">
        <v>2.1583255980013099</v>
      </c>
      <c r="L73" s="19">
        <v>0</v>
      </c>
      <c r="M73" s="19">
        <v>1.366535151850685</v>
      </c>
      <c r="N73" s="19">
        <v>1.5794146203105797</v>
      </c>
      <c r="O73" s="19">
        <v>0.04</v>
      </c>
      <c r="P73" s="19">
        <v>7.87</v>
      </c>
      <c r="Q73" s="6">
        <v>433.5</v>
      </c>
      <c r="R73" s="6">
        <v>364.63451146054672</v>
      </c>
      <c r="S73" s="19">
        <v>0.17</v>
      </c>
      <c r="T73" s="19">
        <v>-27.16</v>
      </c>
      <c r="U73" s="19">
        <v>-30.15</v>
      </c>
      <c r="V73" s="19">
        <v>-30.66</v>
      </c>
      <c r="W73" s="19">
        <v>0.61</v>
      </c>
      <c r="X73" s="19">
        <v>14.812038417656048</v>
      </c>
      <c r="Y73" s="19">
        <v>0.76357014740974327</v>
      </c>
      <c r="Z73" s="19">
        <v>0.48511400163944302</v>
      </c>
      <c r="AA73" s="19">
        <v>19.655627761233465</v>
      </c>
      <c r="AB73" s="19">
        <v>0.15985075947841745</v>
      </c>
      <c r="AC73" s="19">
        <v>2.0692541718522404</v>
      </c>
      <c r="AD73" s="19"/>
      <c r="AE73" s="19">
        <v>9.7948703356260367</v>
      </c>
      <c r="AF73" s="19">
        <v>9.3102578671633935</v>
      </c>
      <c r="AG73" s="19">
        <v>9.4917140873669243</v>
      </c>
      <c r="AH73" s="19">
        <v>28.596842290156353</v>
      </c>
      <c r="AI73" s="19">
        <v>0.2020322139338718</v>
      </c>
      <c r="AJ73" s="19">
        <v>0.38130509037971294</v>
      </c>
      <c r="AK73" s="20">
        <v>94.975999999999999</v>
      </c>
      <c r="AL73" s="20">
        <v>2.19</v>
      </c>
      <c r="AM73" s="20"/>
      <c r="AN73" s="20">
        <v>0.68700000000000006</v>
      </c>
      <c r="AO73" s="20">
        <v>0.73</v>
      </c>
      <c r="AP73" s="20">
        <v>0.42899999999999999</v>
      </c>
      <c r="AQ73" s="20">
        <v>0.34300000000000003</v>
      </c>
      <c r="AR73" s="20">
        <v>0.30099999999999999</v>
      </c>
      <c r="AS73" s="20">
        <v>0.17199999999999999</v>
      </c>
      <c r="AT73" s="20"/>
      <c r="AU73" s="20">
        <v>0.17199999999999999</v>
      </c>
      <c r="AV73" s="20"/>
    </row>
    <row r="74" spans="1:48" ht="12" customHeight="1" x14ac:dyDescent="0.2">
      <c r="A74" s="4">
        <v>74</v>
      </c>
      <c r="B74" s="16" t="s">
        <v>135</v>
      </c>
      <c r="C74" s="4">
        <v>9</v>
      </c>
      <c r="D74" s="17">
        <v>23.835903548723785</v>
      </c>
      <c r="E74" s="17">
        <v>2.7444160000000002</v>
      </c>
      <c r="F74" s="18">
        <v>182.16</v>
      </c>
      <c r="G74" s="19">
        <v>8.6852370590769716</v>
      </c>
      <c r="H74" s="19">
        <v>6.6374777001737346</v>
      </c>
      <c r="I74" s="19">
        <f t="shared" si="0"/>
        <v>4.3419481904355246</v>
      </c>
      <c r="J74" s="16">
        <v>0</v>
      </c>
      <c r="K74" s="19">
        <v>1.9078678173040864</v>
      </c>
      <c r="L74" s="19">
        <v>0</v>
      </c>
      <c r="M74" s="19">
        <v>1.7997969511291001</v>
      </c>
      <c r="N74" s="19">
        <v>1.0600461435981365</v>
      </c>
      <c r="O74" s="19">
        <v>0.03</v>
      </c>
      <c r="P74" s="19">
        <v>5.65</v>
      </c>
      <c r="Q74" s="6">
        <v>430.5</v>
      </c>
      <c r="R74" s="6">
        <v>296.14210946666816</v>
      </c>
      <c r="S74" s="19">
        <v>0.13</v>
      </c>
      <c r="T74" s="19">
        <v>-27.23</v>
      </c>
      <c r="U74" s="19"/>
      <c r="V74" s="19"/>
      <c r="W74" s="19">
        <v>0.68</v>
      </c>
      <c r="X74" s="19">
        <v>17.121890668113597</v>
      </c>
      <c r="Y74" s="19"/>
      <c r="Z74" s="19"/>
      <c r="AC74" s="19"/>
      <c r="AD74" s="19"/>
      <c r="AE74" s="19"/>
      <c r="AF74" s="19"/>
      <c r="AG74" s="19"/>
      <c r="AH74" s="19"/>
      <c r="AI74" s="19"/>
      <c r="AJ74" s="19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</row>
    <row r="75" spans="1:48" ht="12" customHeight="1" x14ac:dyDescent="0.2">
      <c r="A75" s="21" t="s">
        <v>136</v>
      </c>
      <c r="B75" s="21"/>
      <c r="C75" s="21"/>
      <c r="D75" s="17"/>
      <c r="E75" s="17"/>
      <c r="F75" s="18"/>
      <c r="G75" s="19"/>
      <c r="H75" s="19"/>
      <c r="I75" s="19"/>
      <c r="J75" s="16"/>
      <c r="K75" s="19"/>
      <c r="L75" s="19"/>
      <c r="M75" s="19"/>
      <c r="N75" s="19"/>
      <c r="O75" s="19"/>
      <c r="P75" s="19"/>
      <c r="Q75" s="6"/>
      <c r="R75" s="6"/>
      <c r="S75" s="19"/>
      <c r="T75" s="19"/>
      <c r="U75" s="19"/>
      <c r="V75" s="19"/>
      <c r="W75" s="19"/>
      <c r="X75" s="19"/>
      <c r="Y75" s="19"/>
      <c r="Z75" s="19"/>
      <c r="AC75" s="19"/>
      <c r="AD75" s="19"/>
      <c r="AE75" s="19"/>
      <c r="AF75" s="19"/>
      <c r="AG75" s="19"/>
      <c r="AH75" s="19"/>
      <c r="AI75" s="19"/>
      <c r="AJ75" s="19"/>
    </row>
    <row r="76" spans="1:48" ht="12" customHeight="1" x14ac:dyDescent="0.2">
      <c r="A76" s="4">
        <v>75</v>
      </c>
      <c r="B76" s="16" t="s">
        <v>137</v>
      </c>
      <c r="D76" s="17">
        <v>21.889789116614477</v>
      </c>
      <c r="E76" s="17">
        <v>1.9710749999999999</v>
      </c>
      <c r="F76" s="18">
        <v>270.57</v>
      </c>
      <c r="G76" s="19">
        <v>11.105507967284085</v>
      </c>
      <c r="H76" s="19">
        <v>13.727027129865682</v>
      </c>
      <c r="I76" s="19">
        <f>D76/1000*F76</f>
        <v>5.922720241282379</v>
      </c>
      <c r="J76" s="16">
        <v>6.1916867261299542</v>
      </c>
      <c r="K76" s="19">
        <v>1.2649637978368151</v>
      </c>
      <c r="L76" s="19">
        <v>0.74300240713559473</v>
      </c>
      <c r="M76" s="19"/>
      <c r="N76" s="19"/>
      <c r="O76" s="19">
        <v>0.02</v>
      </c>
      <c r="P76" s="19">
        <v>1.355</v>
      </c>
      <c r="Q76" s="6">
        <v>423.5</v>
      </c>
      <c r="R76" s="6">
        <v>107.11769003327635</v>
      </c>
      <c r="S76" s="19">
        <v>0.14000000000000001</v>
      </c>
      <c r="T76" s="19">
        <v>-27.94</v>
      </c>
      <c r="U76" s="19"/>
      <c r="V76" s="19"/>
      <c r="W76" s="19">
        <v>0.9</v>
      </c>
      <c r="X76" s="19">
        <v>10.541364981973461</v>
      </c>
      <c r="Y76" s="19">
        <v>0.7595955250087203</v>
      </c>
      <c r="Z76" s="19">
        <v>0.4708170994428707</v>
      </c>
      <c r="AA76" s="19">
        <v>8.7217407993636602</v>
      </c>
      <c r="AB76" s="19">
        <v>0.19681018839641884</v>
      </c>
      <c r="AC76" s="19">
        <v>0.53190144781421722</v>
      </c>
      <c r="AD76" s="19"/>
      <c r="AE76" s="19">
        <v>3.3634798880587855</v>
      </c>
      <c r="AF76" s="19">
        <v>3.3020456880055327</v>
      </c>
      <c r="AG76" s="19">
        <v>3.6291406876980248</v>
      </c>
      <c r="AH76" s="19">
        <v>10.294666263762343</v>
      </c>
      <c r="AI76" s="19">
        <v>0.27150597719995673</v>
      </c>
      <c r="AJ76" s="19">
        <v>6.3114828686083341E-2</v>
      </c>
    </row>
    <row r="77" spans="1:48" ht="12" customHeight="1" x14ac:dyDescent="0.2">
      <c r="A77" s="4">
        <v>76</v>
      </c>
      <c r="B77" s="16" t="s">
        <v>138</v>
      </c>
      <c r="C77" s="4">
        <v>10</v>
      </c>
      <c r="D77" s="17">
        <v>5.7381808046304199</v>
      </c>
      <c r="E77" s="17">
        <v>0.93054999999999999</v>
      </c>
      <c r="F77" s="18">
        <v>57.8</v>
      </c>
      <c r="G77" s="19">
        <v>6.1664400673047339</v>
      </c>
      <c r="H77" s="19">
        <v>6.2113803664499487</v>
      </c>
      <c r="I77" s="19">
        <f>D77/1000*F77</f>
        <v>0.33166685050763828</v>
      </c>
      <c r="J77" s="16">
        <v>74.170764890551524</v>
      </c>
      <c r="K77" s="19">
        <v>0.61185646075926847</v>
      </c>
      <c r="L77" s="19">
        <v>8.9004917868661853</v>
      </c>
      <c r="M77" s="19">
        <v>9.2532263769746825E-2</v>
      </c>
      <c r="N77" s="19">
        <v>6.6123580666067445</v>
      </c>
      <c r="O77" s="19">
        <v>0.01</v>
      </c>
      <c r="P77" s="19">
        <v>1.2549999999999999</v>
      </c>
      <c r="Q77" s="6">
        <v>429.5</v>
      </c>
      <c r="R77" s="6">
        <v>205.11346704464606</v>
      </c>
      <c r="S77" s="19">
        <v>0.09</v>
      </c>
      <c r="T77" s="19">
        <v>-28.52</v>
      </c>
      <c r="U77" s="19"/>
      <c r="V77" s="19"/>
      <c r="W77" s="19">
        <v>1.76</v>
      </c>
      <c r="X77" s="19">
        <v>7.9314726394719992</v>
      </c>
      <c r="Y77" s="19">
        <v>0.68398370822434962</v>
      </c>
      <c r="Z77" s="19">
        <v>0.68832892413957136</v>
      </c>
      <c r="AA77" s="19">
        <v>8.1587034682472321</v>
      </c>
      <c r="AB77" s="19">
        <v>0.27699064148887742</v>
      </c>
      <c r="AC77" s="19">
        <v>0.35703060704975087</v>
      </c>
      <c r="AD77" s="19"/>
      <c r="AE77" s="19">
        <v>5.7045543835397403</v>
      </c>
      <c r="AF77" s="19">
        <v>4.795320717541939</v>
      </c>
      <c r="AG77" s="19">
        <v>5.2344440350069936</v>
      </c>
      <c r="AH77" s="19">
        <v>15.734319136088672</v>
      </c>
      <c r="AI77" s="19">
        <v>0.18773567266552185</v>
      </c>
      <c r="AJ77" s="19">
        <v>5.5338021543296645E-2</v>
      </c>
    </row>
    <row r="78" spans="1:48" ht="12" customHeight="1" x14ac:dyDescent="0.2">
      <c r="A78" s="22" t="s">
        <v>139</v>
      </c>
      <c r="B78" s="22"/>
      <c r="C78" s="22"/>
      <c r="D78" s="23"/>
      <c r="E78" s="17"/>
      <c r="F78" s="18"/>
      <c r="G78" s="19"/>
      <c r="H78" s="19"/>
      <c r="I78" s="19"/>
      <c r="J78" s="16"/>
      <c r="K78" s="19"/>
      <c r="L78" s="19"/>
      <c r="M78" s="19"/>
      <c r="N78" s="19"/>
      <c r="O78" s="19"/>
      <c r="P78" s="19"/>
      <c r="Q78" s="6"/>
      <c r="R78" s="6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</row>
    <row r="79" spans="1:48" ht="12" customHeight="1" x14ac:dyDescent="0.2">
      <c r="A79" s="4" t="s">
        <v>140</v>
      </c>
      <c r="B79" s="16" t="s">
        <v>141</v>
      </c>
      <c r="C79" s="4">
        <v>11</v>
      </c>
      <c r="D79" s="17">
        <v>23.988791631084538</v>
      </c>
      <c r="E79" s="17">
        <v>2.857764</v>
      </c>
      <c r="F79" s="18">
        <v>168.91</v>
      </c>
      <c r="G79" s="19">
        <v>8.3942521604599047</v>
      </c>
      <c r="H79" s="19">
        <v>5.9105650431596173</v>
      </c>
      <c r="I79" s="19">
        <f t="shared" ref="I79:I92" si="1">D79/1000*F79</f>
        <v>4.0519467944064891</v>
      </c>
      <c r="J79" s="16">
        <v>0</v>
      </c>
      <c r="K79" s="19">
        <v>2.9408534692671631</v>
      </c>
      <c r="L79" s="19">
        <v>0</v>
      </c>
      <c r="M79" s="19">
        <v>0.94354731767002553</v>
      </c>
      <c r="N79" s="19">
        <v>3.1168055000455519</v>
      </c>
      <c r="O79" s="19">
        <v>0.08</v>
      </c>
      <c r="P79" s="19">
        <v>11.355</v>
      </c>
      <c r="Q79" s="6">
        <v>424</v>
      </c>
      <c r="R79" s="6">
        <v>386.11240303752959</v>
      </c>
      <c r="S79" s="19">
        <v>0.28999999999999998</v>
      </c>
      <c r="T79" s="19">
        <v>-28.19</v>
      </c>
      <c r="U79" s="19"/>
      <c r="V79" s="19"/>
      <c r="W79" s="19">
        <v>1.17</v>
      </c>
      <c r="X79" s="19">
        <v>11.831019703948359</v>
      </c>
      <c r="Y79" s="19">
        <v>0.53594632562472599</v>
      </c>
      <c r="Z79" s="19">
        <v>0.67405551541449416</v>
      </c>
      <c r="AA79" s="19">
        <v>14.183372424063855</v>
      </c>
      <c r="AB79" s="19">
        <v>0.1562659561469498</v>
      </c>
      <c r="AC79" s="19"/>
      <c r="AD79" s="19"/>
      <c r="AE79" s="19">
        <v>15.968035288892935</v>
      </c>
      <c r="AF79" s="19">
        <v>14.774628600889777</v>
      </c>
      <c r="AG79" s="19">
        <v>15.347346075037304</v>
      </c>
      <c r="AH79" s="19">
        <v>46.090009964820013</v>
      </c>
      <c r="AI79" s="19">
        <v>0.16754367926354527</v>
      </c>
      <c r="AJ79" s="19">
        <v>9.4907495840528891E-2</v>
      </c>
      <c r="AK79" s="20">
        <v>94.55</v>
      </c>
      <c r="AL79" s="20">
        <v>2.16</v>
      </c>
      <c r="AM79" s="20"/>
      <c r="AN79" s="20">
        <v>0.03</v>
      </c>
      <c r="AO79" s="20">
        <v>0.88</v>
      </c>
      <c r="AP79" s="20">
        <v>0.39</v>
      </c>
      <c r="AQ79" s="20">
        <v>0.59</v>
      </c>
      <c r="AR79" s="20">
        <v>0.16</v>
      </c>
      <c r="AS79" s="20">
        <v>0.23</v>
      </c>
      <c r="AT79" s="20">
        <v>0.49</v>
      </c>
      <c r="AU79" s="20">
        <v>0.52</v>
      </c>
      <c r="AV79" s="20"/>
    </row>
    <row r="80" spans="1:48" ht="12" customHeight="1" x14ac:dyDescent="0.2">
      <c r="A80" s="4">
        <v>77</v>
      </c>
      <c r="B80" s="16" t="s">
        <v>142</v>
      </c>
      <c r="C80" s="4">
        <v>11</v>
      </c>
      <c r="D80" s="17">
        <v>21.869533399753294</v>
      </c>
      <c r="E80" s="17">
        <v>2.7886099999999998</v>
      </c>
      <c r="F80" s="18">
        <v>159.15</v>
      </c>
      <c r="G80" s="19">
        <v>7.8424496074220826</v>
      </c>
      <c r="H80" s="19">
        <v>5.7071444196212457</v>
      </c>
      <c r="I80" s="19">
        <f t="shared" si="1"/>
        <v>3.4805362405707365</v>
      </c>
      <c r="J80" s="16">
        <v>0</v>
      </c>
      <c r="K80" s="19">
        <v>1.9936945304939633</v>
      </c>
      <c r="L80" s="19">
        <v>0</v>
      </c>
      <c r="M80" s="19">
        <v>0.99605323818582248</v>
      </c>
      <c r="N80" s="19">
        <v>2.0015943466287109</v>
      </c>
      <c r="O80" s="19">
        <v>0.04</v>
      </c>
      <c r="P80" s="19">
        <v>5.6400000000000006</v>
      </c>
      <c r="Q80" s="6">
        <v>428</v>
      </c>
      <c r="R80" s="6">
        <v>282.8918830711051</v>
      </c>
      <c r="S80" s="19">
        <v>0.16</v>
      </c>
      <c r="T80" s="19">
        <v>-27.76</v>
      </c>
      <c r="U80" s="19"/>
      <c r="V80" s="19"/>
      <c r="W80" s="19">
        <v>0.75</v>
      </c>
      <c r="X80" s="19">
        <v>14.537355951518483</v>
      </c>
      <c r="Y80" s="19">
        <v>0.54956814140255539</v>
      </c>
      <c r="Z80" s="19">
        <v>0.68060844417443944</v>
      </c>
      <c r="AA80" s="19">
        <v>17.587508683500243</v>
      </c>
      <c r="AB80" s="19">
        <v>0.18784443795929426</v>
      </c>
      <c r="AC80" s="19">
        <v>0.30201439918974049</v>
      </c>
      <c r="AD80" s="19"/>
      <c r="AE80" s="19">
        <v>12.672721096609971</v>
      </c>
      <c r="AF80" s="19">
        <v>11.843379476921791</v>
      </c>
      <c r="AG80" s="19">
        <v>14.171197492389236</v>
      </c>
      <c r="AH80" s="19">
        <v>38.687298065920999</v>
      </c>
      <c r="AI80" s="19">
        <v>0.15134268099327533</v>
      </c>
      <c r="AJ80" s="19">
        <v>5.7230231777736548E-2</v>
      </c>
    </row>
    <row r="81" spans="1:48" ht="12" customHeight="1" x14ac:dyDescent="0.2">
      <c r="A81" s="4">
        <v>78</v>
      </c>
      <c r="B81" s="16" t="s">
        <v>143</v>
      </c>
      <c r="C81" s="4">
        <v>11</v>
      </c>
      <c r="D81" s="17">
        <v>23.672327782522061</v>
      </c>
      <c r="E81" s="17">
        <v>2.8282319999999999</v>
      </c>
      <c r="F81" s="18">
        <v>157.27000000000001</v>
      </c>
      <c r="G81" s="19">
        <v>8.370009172699433</v>
      </c>
      <c r="H81" s="19">
        <v>5.5607177911854473</v>
      </c>
      <c r="I81" s="19">
        <f t="shared" si="1"/>
        <v>3.722946990357245</v>
      </c>
      <c r="J81" s="16">
        <v>0</v>
      </c>
      <c r="K81" s="19">
        <v>2.6100616261036502</v>
      </c>
      <c r="L81" s="19">
        <v>0</v>
      </c>
      <c r="M81" s="19">
        <v>0.99054823607705944</v>
      </c>
      <c r="N81" s="19">
        <v>2.6349667093855702</v>
      </c>
      <c r="O81" s="19">
        <v>6.5000000000000002E-2</v>
      </c>
      <c r="P81" s="19">
        <v>10.765000000000001</v>
      </c>
      <c r="Q81" s="6">
        <v>429</v>
      </c>
      <c r="R81" s="6">
        <v>412.44236888269177</v>
      </c>
      <c r="S81" s="19">
        <v>0.24</v>
      </c>
      <c r="T81" s="19">
        <v>-27.45</v>
      </c>
      <c r="U81" s="19">
        <v>-31.08</v>
      </c>
      <c r="V81" s="19">
        <v>-31.6</v>
      </c>
      <c r="W81" s="19">
        <v>0.44</v>
      </c>
      <c r="X81" s="19">
        <v>12.687799571337191</v>
      </c>
      <c r="Y81" s="19">
        <v>0.70499433114809118</v>
      </c>
      <c r="Z81" s="19">
        <v>0.63417366962946675</v>
      </c>
      <c r="AA81" s="19">
        <v>32.336625631666386</v>
      </c>
      <c r="AB81" s="19">
        <v>0.19259736949386175</v>
      </c>
      <c r="AC81" s="19"/>
      <c r="AD81" s="19"/>
      <c r="AE81" s="19">
        <v>14.341908072167364</v>
      </c>
      <c r="AF81" s="19">
        <v>13.692788718363417</v>
      </c>
      <c r="AG81" s="19">
        <v>14.589896257818609</v>
      </c>
      <c r="AH81" s="19">
        <v>42.624593048349389</v>
      </c>
      <c r="AI81" s="19">
        <v>0.15062064263894487</v>
      </c>
      <c r="AJ81" s="19">
        <v>0.10254152426935198</v>
      </c>
      <c r="AK81" s="20">
        <v>94.819000000000003</v>
      </c>
      <c r="AL81" s="20">
        <v>1.371</v>
      </c>
      <c r="AM81" s="20"/>
      <c r="AN81" s="20"/>
      <c r="AO81" s="20">
        <v>0.72399999999999998</v>
      </c>
      <c r="AP81" s="20">
        <v>0.45700000000000002</v>
      </c>
      <c r="AQ81" s="20"/>
      <c r="AR81" s="20">
        <v>0.19</v>
      </c>
      <c r="AS81" s="20">
        <v>0.26700000000000002</v>
      </c>
      <c r="AT81" s="20">
        <v>0.99</v>
      </c>
      <c r="AU81" s="20">
        <v>1.181</v>
      </c>
      <c r="AV81" s="20"/>
    </row>
    <row r="82" spans="1:48" ht="12" customHeight="1" x14ac:dyDescent="0.2">
      <c r="A82" s="4">
        <v>79</v>
      </c>
      <c r="B82" s="16" t="s">
        <v>144</v>
      </c>
      <c r="C82" s="4">
        <v>11</v>
      </c>
      <c r="D82" s="17">
        <v>23.351296375367681</v>
      </c>
      <c r="E82" s="17">
        <v>2.7725339999999998</v>
      </c>
      <c r="F82" s="18">
        <v>168.32</v>
      </c>
      <c r="G82" s="19">
        <v>8.4223661009631208</v>
      </c>
      <c r="H82" s="19">
        <v>6.0709805542510935</v>
      </c>
      <c r="I82" s="19">
        <f t="shared" si="1"/>
        <v>3.9304902059018882</v>
      </c>
      <c r="J82" s="16">
        <v>0</v>
      </c>
      <c r="K82" s="19">
        <v>2.9693529274937966</v>
      </c>
      <c r="L82" s="19">
        <v>0</v>
      </c>
      <c r="M82" s="19">
        <v>1.2372352292608899</v>
      </c>
      <c r="N82" s="19">
        <v>2.3999906058831302</v>
      </c>
      <c r="O82" s="19">
        <v>0.08</v>
      </c>
      <c r="P82" s="19">
        <v>12.004999999999999</v>
      </c>
      <c r="Q82" s="6">
        <v>421.5</v>
      </c>
      <c r="R82" s="6">
        <v>404.29683817115335</v>
      </c>
      <c r="S82" s="19">
        <v>0.25</v>
      </c>
      <c r="T82" s="19">
        <v>-27.62</v>
      </c>
      <c r="U82" s="19"/>
      <c r="V82" s="19"/>
      <c r="W82" s="19">
        <v>0.43</v>
      </c>
      <c r="X82" s="19">
        <v>13.856980328304385</v>
      </c>
      <c r="Y82" s="19">
        <v>0.55537135049090458</v>
      </c>
      <c r="Z82" s="19">
        <v>0.61424213874578792</v>
      </c>
      <c r="AA82" s="19">
        <v>46.28231309831785</v>
      </c>
      <c r="AB82" s="19">
        <v>5.8293324224234784E-2</v>
      </c>
      <c r="AC82" s="19"/>
      <c r="AD82" s="19"/>
      <c r="AE82" s="19">
        <v>15.111946251032769</v>
      </c>
      <c r="AF82" s="19">
        <v>17.383088316253843</v>
      </c>
      <c r="AG82" s="19">
        <v>16.731316971530497</v>
      </c>
      <c r="AH82" s="19">
        <v>49.226351538817106</v>
      </c>
      <c r="AI82" s="19">
        <v>0.12885655394123269</v>
      </c>
      <c r="AJ82" s="19">
        <v>0.17608314266994718</v>
      </c>
    </row>
    <row r="83" spans="1:48" ht="12" customHeight="1" x14ac:dyDescent="0.2">
      <c r="A83" s="4">
        <v>81</v>
      </c>
      <c r="B83" s="16" t="s">
        <v>145</v>
      </c>
      <c r="C83" s="4">
        <v>11</v>
      </c>
      <c r="D83" s="17">
        <v>24.477004459626148</v>
      </c>
      <c r="E83" s="17">
        <v>2.8141950000000002</v>
      </c>
      <c r="F83" s="18">
        <v>168.78</v>
      </c>
      <c r="G83" s="19">
        <v>8.6976931092643355</v>
      </c>
      <c r="H83" s="19">
        <v>5.9974522021395105</v>
      </c>
      <c r="I83" s="19">
        <f t="shared" si="1"/>
        <v>4.1312288126957011</v>
      </c>
      <c r="J83" s="16">
        <v>0</v>
      </c>
      <c r="K83" s="19">
        <v>2.2581567279348467</v>
      </c>
      <c r="L83" s="19">
        <v>0</v>
      </c>
      <c r="M83" s="19">
        <v>1.4606458190139451</v>
      </c>
      <c r="N83" s="19">
        <v>1.5459988304757457</v>
      </c>
      <c r="O83" s="19">
        <v>0.05</v>
      </c>
      <c r="P83" s="19">
        <v>6.64</v>
      </c>
      <c r="Q83" s="6">
        <v>422.5</v>
      </c>
      <c r="R83" s="6">
        <v>294.04513503686178</v>
      </c>
      <c r="S83" s="19">
        <v>0.26</v>
      </c>
      <c r="T83" s="19">
        <v>-27.38</v>
      </c>
      <c r="U83" s="19"/>
      <c r="V83" s="19"/>
      <c r="W83" s="19">
        <v>0.52</v>
      </c>
      <c r="X83" s="19">
        <v>10.132754548425595</v>
      </c>
      <c r="Y83" s="19"/>
      <c r="Z83" s="19"/>
      <c r="AC83" s="19"/>
      <c r="AD83" s="19"/>
      <c r="AE83" s="19"/>
      <c r="AF83" s="19"/>
      <c r="AG83" s="19"/>
      <c r="AH83" s="19"/>
      <c r="AI83" s="19"/>
      <c r="AJ83" s="19"/>
    </row>
    <row r="84" spans="1:48" ht="12" customHeight="1" x14ac:dyDescent="0.2">
      <c r="A84" s="4">
        <v>82</v>
      </c>
      <c r="B84" s="16" t="s">
        <v>146</v>
      </c>
      <c r="C84" s="4">
        <v>11</v>
      </c>
      <c r="D84" s="17">
        <v>23.577300977322324</v>
      </c>
      <c r="E84" s="17">
        <v>2.7176930000000001</v>
      </c>
      <c r="F84" s="18">
        <v>174.32999999999998</v>
      </c>
      <c r="G84" s="19">
        <v>8.6754835727664315</v>
      </c>
      <c r="H84" s="19">
        <v>6.4146318219166032</v>
      </c>
      <c r="I84" s="19">
        <f t="shared" si="1"/>
        <v>4.1102308793766005</v>
      </c>
      <c r="J84" s="16">
        <v>0</v>
      </c>
      <c r="K84" s="19">
        <v>3.4805370703786003</v>
      </c>
      <c r="L84" s="19">
        <v>0</v>
      </c>
      <c r="M84" s="19">
        <v>1.89779751149729</v>
      </c>
      <c r="N84" s="19">
        <v>1.8339875826017862</v>
      </c>
      <c r="O84" s="19">
        <v>0.11499999999999999</v>
      </c>
      <c r="P84" s="19">
        <v>14.52</v>
      </c>
      <c r="Q84" s="6">
        <v>415.5</v>
      </c>
      <c r="R84" s="6">
        <v>417.17699614733789</v>
      </c>
      <c r="S84" s="19">
        <v>0.28999999999999998</v>
      </c>
      <c r="T84" s="19">
        <v>-26.5</v>
      </c>
      <c r="U84" s="19"/>
      <c r="V84" s="19"/>
      <c r="W84" s="19">
        <v>0.27</v>
      </c>
      <c r="X84" s="19">
        <v>14.002160627959888</v>
      </c>
      <c r="Y84" s="19">
        <v>0.19681350117934351</v>
      </c>
      <c r="Z84" s="19">
        <v>0.58600229182408869</v>
      </c>
      <c r="AA84" s="19">
        <v>23.578996214323123</v>
      </c>
      <c r="AB84" s="19">
        <v>9.8225490076283756E-2</v>
      </c>
      <c r="AC84" s="19">
        <v>4.3554684209269512</v>
      </c>
      <c r="AD84" s="19">
        <v>0.46035742461010476</v>
      </c>
      <c r="AE84" s="19">
        <v>16.870121065047979</v>
      </c>
      <c r="AF84" s="19">
        <v>13.685771074875746</v>
      </c>
      <c r="AG84" s="19">
        <v>14.731136858189156</v>
      </c>
      <c r="AH84" s="19">
        <v>45.287028998112881</v>
      </c>
      <c r="AI84" s="19">
        <v>0.17952141250651837</v>
      </c>
      <c r="AJ84" s="19">
        <v>0.18854499280735215</v>
      </c>
      <c r="AK84" s="20">
        <v>91.325999999999993</v>
      </c>
      <c r="AL84" s="20">
        <v>3.802</v>
      </c>
      <c r="AM84" s="20"/>
      <c r="AN84" s="20">
        <v>0.14619883040935672</v>
      </c>
      <c r="AO84" s="20">
        <v>1.2669999999999999</v>
      </c>
      <c r="AP84" s="20">
        <v>0.29199999999999998</v>
      </c>
      <c r="AQ84" s="20">
        <v>0.63400000000000001</v>
      </c>
      <c r="AR84" s="20">
        <v>0.53600000000000003</v>
      </c>
      <c r="AS84" s="20">
        <v>0.439</v>
      </c>
      <c r="AT84" s="20">
        <v>0.73099999999999998</v>
      </c>
      <c r="AU84" s="20">
        <v>0.73099999999999998</v>
      </c>
      <c r="AV84" s="20">
        <v>9.7465886939571145E-2</v>
      </c>
    </row>
    <row r="85" spans="1:48" ht="12" customHeight="1" x14ac:dyDescent="0.2">
      <c r="A85" s="4">
        <v>90</v>
      </c>
      <c r="B85" s="16" t="s">
        <v>147</v>
      </c>
      <c r="C85" s="4">
        <v>11</v>
      </c>
      <c r="D85" s="17">
        <v>23.621389600531359</v>
      </c>
      <c r="E85" s="17">
        <v>2.6764450000000002</v>
      </c>
      <c r="F85" s="18">
        <v>164.91</v>
      </c>
      <c r="G85" s="19">
        <v>8.825658513637066</v>
      </c>
      <c r="H85" s="19">
        <v>6.1615314344214056</v>
      </c>
      <c r="I85" s="19">
        <f t="shared" si="1"/>
        <v>3.8954033590236263</v>
      </c>
      <c r="J85" s="16">
        <v>0</v>
      </c>
      <c r="K85" s="19">
        <v>1.78553416649356</v>
      </c>
      <c r="L85" s="19">
        <v>0</v>
      </c>
      <c r="M85" s="19">
        <v>2.1087431630006348</v>
      </c>
      <c r="N85" s="19">
        <v>0.84672908385525492</v>
      </c>
      <c r="O85" s="19">
        <v>3.5000000000000003E-2</v>
      </c>
      <c r="P85" s="19">
        <v>2.8849999999999998</v>
      </c>
      <c r="Q85" s="6">
        <v>419.5</v>
      </c>
      <c r="R85" s="6">
        <v>161.57629767822232</v>
      </c>
      <c r="S85" s="19">
        <v>0.14000000000000001</v>
      </c>
      <c r="T85" s="19">
        <v>-27.06</v>
      </c>
      <c r="U85" s="19"/>
      <c r="V85" s="19"/>
      <c r="W85" s="19">
        <v>1.1399999999999999</v>
      </c>
      <c r="X85" s="19">
        <v>14.879451387446334</v>
      </c>
      <c r="Y85" s="19"/>
      <c r="Z85" s="19"/>
      <c r="AC85" s="19"/>
      <c r="AD85" s="19"/>
      <c r="AE85" s="19"/>
      <c r="AF85" s="19"/>
      <c r="AG85" s="19"/>
      <c r="AH85" s="19"/>
      <c r="AI85" s="19"/>
      <c r="AJ85" s="19"/>
      <c r="AV85" s="20"/>
    </row>
    <row r="86" spans="1:48" ht="12" customHeight="1" x14ac:dyDescent="0.2">
      <c r="A86" s="4">
        <v>91</v>
      </c>
      <c r="B86" s="16" t="s">
        <v>148</v>
      </c>
      <c r="C86" s="4">
        <v>11</v>
      </c>
      <c r="D86" s="17">
        <v>25.522562624537429</v>
      </c>
      <c r="E86" s="17">
        <v>2.7909120000000001</v>
      </c>
      <c r="F86" s="18">
        <v>192.62</v>
      </c>
      <c r="G86" s="19">
        <v>9.1448826134745307</v>
      </c>
      <c r="H86" s="19">
        <v>6.9016866171344713</v>
      </c>
      <c r="I86" s="19">
        <f t="shared" si="1"/>
        <v>4.9161560127383996</v>
      </c>
      <c r="J86" s="16">
        <v>0.22507029112599858</v>
      </c>
      <c r="K86" s="19">
        <v>1.6662512826594651</v>
      </c>
      <c r="L86" s="19">
        <v>2.7008434935119841E-2</v>
      </c>
      <c r="M86" s="19">
        <v>0.51517418396973103</v>
      </c>
      <c r="N86" s="19">
        <v>3.2343454592774497</v>
      </c>
      <c r="O86" s="19">
        <v>4.4999999999999998E-2</v>
      </c>
      <c r="P86" s="19">
        <v>1.1000000000000001</v>
      </c>
      <c r="Q86" s="6">
        <v>412</v>
      </c>
      <c r="R86" s="6">
        <v>66.016453307349636</v>
      </c>
      <c r="S86" s="19">
        <v>0.15</v>
      </c>
      <c r="T86" s="19">
        <v>-26.9</v>
      </c>
      <c r="U86" s="19"/>
      <c r="V86" s="19"/>
      <c r="W86" s="19">
        <v>1.02</v>
      </c>
      <c r="X86" s="19">
        <v>12.959732198462508</v>
      </c>
      <c r="Y86" s="19"/>
      <c r="Z86" s="19"/>
      <c r="AC86" s="19"/>
      <c r="AD86" s="19"/>
      <c r="AE86" s="19"/>
      <c r="AF86" s="19"/>
      <c r="AG86" s="19"/>
      <c r="AH86" s="19"/>
      <c r="AI86" s="19"/>
      <c r="AJ86" s="19"/>
      <c r="AV86" s="20"/>
    </row>
    <row r="87" spans="1:48" ht="12" customHeight="1" x14ac:dyDescent="0.2">
      <c r="A87" s="4">
        <v>92</v>
      </c>
      <c r="B87" s="16" t="s">
        <v>149</v>
      </c>
      <c r="C87" s="4">
        <v>11</v>
      </c>
      <c r="D87" s="17">
        <v>24.625246702723217</v>
      </c>
      <c r="E87" s="17">
        <v>2.7850200000000003</v>
      </c>
      <c r="F87" s="18">
        <v>186.1</v>
      </c>
      <c r="G87" s="19">
        <v>8.8420358570937427</v>
      </c>
      <c r="H87" s="19">
        <v>6.682178224931957</v>
      </c>
      <c r="I87" s="19">
        <f t="shared" si="1"/>
        <v>4.5827584113767905</v>
      </c>
      <c r="J87" s="16">
        <v>0.14140787185158427</v>
      </c>
      <c r="K87" s="19">
        <v>1.8669049081572999</v>
      </c>
      <c r="L87" s="19">
        <v>1.6968944622190119E-2</v>
      </c>
      <c r="M87" s="19">
        <v>0.54936993422836755</v>
      </c>
      <c r="N87" s="19">
        <v>3.3982655253595411</v>
      </c>
      <c r="O87" s="19">
        <v>5.5E-2</v>
      </c>
      <c r="P87" s="19">
        <v>3.09</v>
      </c>
      <c r="Q87" s="6">
        <v>419.5</v>
      </c>
      <c r="R87" s="6">
        <v>165.51458976289999</v>
      </c>
      <c r="S87" s="19">
        <v>0.16</v>
      </c>
      <c r="T87" s="19">
        <v>-27.22</v>
      </c>
      <c r="U87" s="19"/>
      <c r="V87" s="19"/>
      <c r="W87" s="19">
        <v>1.03</v>
      </c>
      <c r="X87" s="19">
        <v>13.61284828864698</v>
      </c>
      <c r="Y87" s="19">
        <v>0.30461036197823221</v>
      </c>
      <c r="Z87" s="19">
        <v>0.64650486119439365</v>
      </c>
      <c r="AA87" s="19">
        <v>28.41562810406031</v>
      </c>
      <c r="AB87" s="19">
        <v>0.13926752128773168</v>
      </c>
      <c r="AC87" s="19">
        <v>1.6934506543875969</v>
      </c>
      <c r="AD87" s="19"/>
      <c r="AE87" s="19">
        <v>7.7635554339599384</v>
      </c>
      <c r="AF87" s="19">
        <v>7.6012219973896986</v>
      </c>
      <c r="AG87" s="19">
        <v>8.1735792847085431</v>
      </c>
      <c r="AH87" s="19">
        <v>23.538356716058182</v>
      </c>
      <c r="AI87" s="19">
        <v>0.24730591475162778</v>
      </c>
      <c r="AJ87" s="19">
        <v>4.7377007004717191E-2</v>
      </c>
      <c r="AV87" s="20"/>
    </row>
    <row r="88" spans="1:48" ht="12" customHeight="1" x14ac:dyDescent="0.2">
      <c r="A88" s="4">
        <v>93</v>
      </c>
      <c r="B88" s="16" t="s">
        <v>150</v>
      </c>
      <c r="C88" s="4">
        <v>11</v>
      </c>
      <c r="D88" s="17">
        <v>24.561179903216622</v>
      </c>
      <c r="E88" s="17">
        <v>2.685136</v>
      </c>
      <c r="F88" s="18">
        <v>166.42</v>
      </c>
      <c r="G88" s="19">
        <v>9.1470897203034109</v>
      </c>
      <c r="H88" s="19">
        <v>6.1978238718634726</v>
      </c>
      <c r="I88" s="19">
        <f t="shared" si="1"/>
        <v>4.0874715594933102</v>
      </c>
      <c r="J88" s="16">
        <v>8.9839161586705907E-2</v>
      </c>
      <c r="K88" s="19">
        <v>2.496474589235925</v>
      </c>
      <c r="L88" s="19">
        <v>1.0780699390404713E-2</v>
      </c>
      <c r="M88" s="19">
        <v>1.5163462364338098</v>
      </c>
      <c r="N88" s="19">
        <v>1.6463750357617608</v>
      </c>
      <c r="O88" s="19">
        <v>0.08</v>
      </c>
      <c r="P88" s="19">
        <v>6.1899999999999995</v>
      </c>
      <c r="Q88" s="6">
        <v>422.5</v>
      </c>
      <c r="R88" s="6">
        <v>247.9496497456648</v>
      </c>
      <c r="S88" s="19">
        <v>0.23</v>
      </c>
      <c r="T88" s="19">
        <v>-25.83</v>
      </c>
      <c r="U88" s="19"/>
      <c r="V88" s="19"/>
      <c r="W88" s="19">
        <v>0.08</v>
      </c>
      <c r="X88" s="19">
        <v>12.663276901921359</v>
      </c>
      <c r="Y88" s="19"/>
      <c r="Z88" s="19"/>
      <c r="AC88" s="19"/>
      <c r="AD88" s="19"/>
      <c r="AE88" s="19"/>
      <c r="AF88" s="19"/>
      <c r="AG88" s="19"/>
      <c r="AH88" s="19"/>
      <c r="AI88" s="19"/>
      <c r="AJ88" s="19"/>
      <c r="AV88" s="20"/>
    </row>
    <row r="89" spans="1:48" ht="12" customHeight="1" x14ac:dyDescent="0.2">
      <c r="A89" s="4">
        <v>94</v>
      </c>
      <c r="B89" s="16" t="s">
        <v>151</v>
      </c>
      <c r="C89" s="4">
        <v>11</v>
      </c>
      <c r="D89" s="17">
        <v>26.049530315969253</v>
      </c>
      <c r="E89" s="17">
        <v>2.685562</v>
      </c>
      <c r="F89" s="18">
        <v>185.04</v>
      </c>
      <c r="G89" s="19">
        <v>9.6998432045021694</v>
      </c>
      <c r="H89" s="19">
        <v>6.8901779217906718</v>
      </c>
      <c r="I89" s="19">
        <f t="shared" si="1"/>
        <v>4.8202050896669499</v>
      </c>
      <c r="J89" s="16">
        <v>0.25551332852387448</v>
      </c>
      <c r="K89" s="19">
        <v>1.611197863420295</v>
      </c>
      <c r="L89" s="19">
        <v>3.0661599422864949E-2</v>
      </c>
      <c r="M89" s="19">
        <v>0.79233512809782647</v>
      </c>
      <c r="N89" s="19">
        <v>2.0334802866664861</v>
      </c>
      <c r="O89" s="19">
        <v>0.04</v>
      </c>
      <c r="P89" s="19">
        <v>1.82</v>
      </c>
      <c r="Q89" s="6">
        <v>419.5</v>
      </c>
      <c r="R89" s="6">
        <v>112.95943479818513</v>
      </c>
      <c r="S89" s="19">
        <v>0.18</v>
      </c>
      <c r="T89" s="19">
        <v>-26.32</v>
      </c>
      <c r="U89" s="19"/>
      <c r="V89" s="19"/>
      <c r="W89" s="19">
        <v>0.56000000000000005</v>
      </c>
      <c r="X89" s="19">
        <v>10.442949114761172</v>
      </c>
      <c r="Y89" s="19"/>
      <c r="Z89" s="19"/>
      <c r="AC89" s="19"/>
      <c r="AD89" s="19"/>
      <c r="AE89" s="19"/>
      <c r="AF89" s="19"/>
      <c r="AG89" s="19"/>
      <c r="AH89" s="19"/>
      <c r="AI89" s="19"/>
      <c r="AJ89" s="19"/>
      <c r="AV89" s="20"/>
    </row>
    <row r="90" spans="1:48" ht="12" customHeight="1" x14ac:dyDescent="0.2">
      <c r="A90" s="4">
        <v>95</v>
      </c>
      <c r="B90" s="16" t="s">
        <v>152</v>
      </c>
      <c r="C90" s="4">
        <v>11</v>
      </c>
      <c r="D90" s="17">
        <v>25.846014802163392</v>
      </c>
      <c r="E90" s="17">
        <v>2.632361</v>
      </c>
      <c r="F90" s="18">
        <v>170.11</v>
      </c>
      <c r="G90" s="19">
        <v>9.8185677428602656</v>
      </c>
      <c r="H90" s="19">
        <v>6.462259545708207</v>
      </c>
      <c r="I90" s="19">
        <f t="shared" si="1"/>
        <v>4.3966655779960151</v>
      </c>
      <c r="J90" s="16">
        <v>0.13929934002037492</v>
      </c>
      <c r="K90" s="19">
        <v>2.569102679774125</v>
      </c>
      <c r="L90" s="19">
        <v>1.6715920802444995E-2</v>
      </c>
      <c r="M90" s="19">
        <v>1.923288913108415</v>
      </c>
      <c r="N90" s="19">
        <v>1.3357861433423164</v>
      </c>
      <c r="O90" s="19">
        <v>8.4999999999999992E-2</v>
      </c>
      <c r="P90" s="19">
        <v>4.6500000000000004</v>
      </c>
      <c r="Q90" s="6">
        <v>409</v>
      </c>
      <c r="R90" s="6">
        <v>180.99704759207319</v>
      </c>
      <c r="S90" s="19">
        <v>0.21</v>
      </c>
      <c r="T90" s="19">
        <v>-26.78</v>
      </c>
      <c r="U90" s="19">
        <v>-30.69</v>
      </c>
      <c r="V90" s="19">
        <v>-31.42</v>
      </c>
      <c r="W90" s="19">
        <v>0.16</v>
      </c>
      <c r="X90" s="19">
        <v>14.272792665411808</v>
      </c>
      <c r="Y90" s="19">
        <v>0.23272178236745147</v>
      </c>
      <c r="Z90" s="19">
        <v>0.6121541202892935</v>
      </c>
      <c r="AA90" s="19">
        <v>23.655251776241876</v>
      </c>
      <c r="AB90" s="19">
        <v>0.42102107098908992</v>
      </c>
      <c r="AC90" s="19">
        <v>1.7588794035718458</v>
      </c>
      <c r="AD90" s="19">
        <v>1.5094126294994794</v>
      </c>
      <c r="AE90" s="19">
        <v>8.2131833847435409</v>
      </c>
      <c r="AF90" s="19">
        <v>6.9742024117629455</v>
      </c>
      <c r="AG90" s="19">
        <v>8.1443328851735224</v>
      </c>
      <c r="AH90" s="19">
        <v>23.331718681680009</v>
      </c>
      <c r="AI90" s="19">
        <v>0.22203426033547616</v>
      </c>
      <c r="AJ90" s="19">
        <v>0.14851090087263569</v>
      </c>
      <c r="AV90" s="20"/>
    </row>
    <row r="91" spans="1:48" ht="12" customHeight="1" x14ac:dyDescent="0.2">
      <c r="A91" s="4">
        <v>99</v>
      </c>
      <c r="B91" s="16" t="s">
        <v>153</v>
      </c>
      <c r="C91" s="4">
        <v>11</v>
      </c>
      <c r="D91" s="17">
        <v>23.161592655849699</v>
      </c>
      <c r="E91" s="17">
        <v>2.5080469999999999</v>
      </c>
      <c r="F91" s="18">
        <v>176.87</v>
      </c>
      <c r="G91" s="19">
        <v>9.2349117284682851</v>
      </c>
      <c r="H91" s="19">
        <v>7.0521006982724002</v>
      </c>
      <c r="I91" s="19">
        <f t="shared" si="1"/>
        <v>4.096590893040136</v>
      </c>
      <c r="J91" s="16">
        <v>8.6609975654839975</v>
      </c>
      <c r="K91" s="19">
        <v>1.70726990383984</v>
      </c>
      <c r="L91" s="19">
        <v>1.03931970785808</v>
      </c>
      <c r="M91" s="19">
        <v>1.4031344178278249</v>
      </c>
      <c r="N91" s="19">
        <v>1.2167543480850849</v>
      </c>
      <c r="O91" s="19">
        <v>0.04</v>
      </c>
      <c r="P91" s="19">
        <v>5.26</v>
      </c>
      <c r="Q91" s="6">
        <v>430</v>
      </c>
      <c r="R91" s="6">
        <v>309.55855240659059</v>
      </c>
      <c r="S91" s="19">
        <v>0.15</v>
      </c>
      <c r="T91" s="19">
        <v>-26.66</v>
      </c>
      <c r="U91" s="19"/>
      <c r="V91" s="19"/>
      <c r="W91" s="19">
        <v>2.1</v>
      </c>
      <c r="X91" s="19">
        <v>13.278765918754313</v>
      </c>
      <c r="Y91" s="19"/>
      <c r="Z91" s="19"/>
      <c r="AC91" s="19"/>
      <c r="AD91" s="19"/>
      <c r="AE91" s="19"/>
      <c r="AF91" s="19"/>
      <c r="AG91" s="19"/>
      <c r="AH91" s="19"/>
      <c r="AI91" s="19"/>
      <c r="AJ91" s="19"/>
      <c r="AV91" s="20"/>
    </row>
    <row r="92" spans="1:48" ht="12" customHeight="1" x14ac:dyDescent="0.2">
      <c r="A92" s="4">
        <v>100</v>
      </c>
      <c r="B92" s="16" t="s">
        <v>154</v>
      </c>
      <c r="C92" s="4">
        <v>11</v>
      </c>
      <c r="D92" s="17">
        <v>24.053063620836891</v>
      </c>
      <c r="E92" s="17">
        <v>2.6776650000000002</v>
      </c>
      <c r="F92" s="18">
        <v>178.77</v>
      </c>
      <c r="G92" s="19">
        <v>8.9828502149585141</v>
      </c>
      <c r="H92" s="19">
        <v>6.6763392732100542</v>
      </c>
      <c r="I92" s="19">
        <f t="shared" si="1"/>
        <v>4.2999661834970118</v>
      </c>
      <c r="J92" s="16">
        <v>0</v>
      </c>
      <c r="K92" s="19">
        <v>2.7474629941223276</v>
      </c>
      <c r="L92" s="19">
        <v>0</v>
      </c>
      <c r="M92" s="19">
        <v>1.1161310567067</v>
      </c>
      <c r="N92" s="19">
        <v>2.4615953275497051</v>
      </c>
      <c r="O92" s="19">
        <v>0.08</v>
      </c>
      <c r="P92" s="19">
        <v>4.01</v>
      </c>
      <c r="Q92" s="6">
        <v>406</v>
      </c>
      <c r="R92" s="6">
        <v>146.31680239551986</v>
      </c>
      <c r="S92" s="19">
        <v>0.25</v>
      </c>
      <c r="T92" s="19">
        <v>-26.65</v>
      </c>
      <c r="U92" s="19"/>
      <c r="V92" s="19"/>
      <c r="W92" s="19">
        <v>1.17</v>
      </c>
      <c r="X92" s="19">
        <v>12.821493972570863</v>
      </c>
      <c r="Y92" s="19">
        <v>0.27895306801556513</v>
      </c>
      <c r="Z92" s="19">
        <v>0.58293139617870815</v>
      </c>
      <c r="AA92" s="19">
        <v>14.788460428861137</v>
      </c>
      <c r="AB92" s="19">
        <v>0.19878112957976191</v>
      </c>
      <c r="AC92" s="19">
        <v>1.8582924104166909</v>
      </c>
      <c r="AD92" s="19"/>
      <c r="AE92" s="19">
        <v>7.2581340013540716</v>
      </c>
      <c r="AF92" s="19">
        <v>6.9202363801282267</v>
      </c>
      <c r="AG92" s="19">
        <v>7.1143903577333312</v>
      </c>
      <c r="AH92" s="19">
        <v>21.29276073921563</v>
      </c>
      <c r="AI92" s="19">
        <v>0.15825473880840354</v>
      </c>
      <c r="AJ92" s="19">
        <v>0.12956744199882678</v>
      </c>
    </row>
    <row r="93" spans="1:48" ht="12" customHeight="1" x14ac:dyDescent="0.2">
      <c r="A93" s="24" t="s">
        <v>155</v>
      </c>
      <c r="B93" s="24"/>
      <c r="C93" s="24"/>
      <c r="D93" s="17"/>
      <c r="E93" s="17"/>
      <c r="F93" s="18"/>
      <c r="G93" s="19"/>
      <c r="H93" s="19"/>
      <c r="I93" s="19"/>
      <c r="J93" s="16"/>
      <c r="K93" s="19"/>
      <c r="L93" s="19"/>
      <c r="M93" s="19"/>
      <c r="N93" s="19"/>
      <c r="O93" s="19"/>
      <c r="P93" s="19"/>
      <c r="Q93" s="6"/>
      <c r="R93" s="6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</row>
    <row r="94" spans="1:48" ht="12" customHeight="1" x14ac:dyDescent="0.2">
      <c r="A94" s="4">
        <v>101</v>
      </c>
      <c r="B94" s="6" t="s">
        <v>156</v>
      </c>
      <c r="C94" s="4">
        <v>12</v>
      </c>
      <c r="D94" s="17">
        <v>25.558702201347373</v>
      </c>
      <c r="E94" s="17">
        <v>2.945319</v>
      </c>
      <c r="F94" s="18">
        <v>176.94</v>
      </c>
      <c r="G94" s="19">
        <v>8.6777365037021035</v>
      </c>
      <c r="H94" s="19">
        <v>6.0074986784114053</v>
      </c>
      <c r="I94" s="19">
        <f t="shared" ref="I94:I118" si="2">D94/1000*F94</f>
        <v>4.5223567675064036</v>
      </c>
      <c r="J94" s="16">
        <v>0.1371830273506254</v>
      </c>
      <c r="K94" s="19">
        <v>2.1607876868092548</v>
      </c>
      <c r="L94" s="19">
        <v>1.6461963282075054E-2</v>
      </c>
      <c r="M94" s="19">
        <v>0.90132864601340956</v>
      </c>
      <c r="N94" s="19">
        <v>2.3973360841979803</v>
      </c>
      <c r="O94" s="19">
        <v>0.04</v>
      </c>
      <c r="P94" s="19">
        <v>6.7</v>
      </c>
      <c r="Q94" s="6">
        <v>424</v>
      </c>
      <c r="R94" s="6">
        <v>307.98953736297716</v>
      </c>
      <c r="S94" s="19">
        <v>0.21</v>
      </c>
      <c r="T94" s="19">
        <v>-27.07</v>
      </c>
      <c r="U94" s="19"/>
      <c r="V94" s="19"/>
      <c r="W94" s="19">
        <v>0.93</v>
      </c>
      <c r="X94" s="19">
        <v>12.004376037829195</v>
      </c>
      <c r="Y94" s="19">
        <v>0.45368244890169201</v>
      </c>
      <c r="Z94" s="19">
        <v>0.61782427148781116</v>
      </c>
      <c r="AA94" s="19">
        <v>36.750606635035695</v>
      </c>
      <c r="AB94" s="19">
        <v>0.10484745281062165</v>
      </c>
      <c r="AC94" s="19">
        <v>2.0962912468993999</v>
      </c>
      <c r="AD94" s="19">
        <v>7.1937723615858609E-2</v>
      </c>
      <c r="AE94" s="19">
        <v>10.448975915410184</v>
      </c>
      <c r="AF94" s="19">
        <v>15.311066554790479</v>
      </c>
      <c r="AG94" s="19">
        <v>11.563041791873548</v>
      </c>
      <c r="AH94" s="19">
        <v>37.323084262074211</v>
      </c>
      <c r="AI94" s="19">
        <v>0.19637000018917</v>
      </c>
      <c r="AJ94" s="19">
        <v>4.7742706717616386E-2</v>
      </c>
    </row>
    <row r="95" spans="1:48" ht="12" customHeight="1" x14ac:dyDescent="0.2">
      <c r="A95" s="4">
        <v>102</v>
      </c>
      <c r="B95" s="16" t="s">
        <v>157</v>
      </c>
      <c r="C95" s="4">
        <v>12</v>
      </c>
      <c r="D95" s="17">
        <v>26.069109972483155</v>
      </c>
      <c r="E95" s="17">
        <v>2.820198</v>
      </c>
      <c r="F95" s="18">
        <v>186.62</v>
      </c>
      <c r="G95" s="19">
        <v>9.2437162115862623</v>
      </c>
      <c r="H95" s="19">
        <v>6.6172658799133961</v>
      </c>
      <c r="I95" s="19">
        <f t="shared" si="2"/>
        <v>4.8650173030648061</v>
      </c>
      <c r="J95" s="16">
        <v>0</v>
      </c>
      <c r="K95" s="19">
        <v>2.0285585448529901</v>
      </c>
      <c r="L95" s="19">
        <v>0</v>
      </c>
      <c r="M95" s="19">
        <v>1.7598143644862398</v>
      </c>
      <c r="N95" s="19">
        <v>1.1527116642471591</v>
      </c>
      <c r="O95" s="19">
        <v>0.04</v>
      </c>
      <c r="P95" s="19">
        <v>5.0599999999999996</v>
      </c>
      <c r="Q95" s="6">
        <v>423</v>
      </c>
      <c r="R95" s="6">
        <v>245.2480364751089</v>
      </c>
      <c r="S95" s="19">
        <v>0.2</v>
      </c>
      <c r="T95" s="19">
        <v>-26.71</v>
      </c>
      <c r="U95" s="19"/>
      <c r="V95" s="19"/>
      <c r="W95" s="19">
        <v>0.66</v>
      </c>
      <c r="X95" s="19">
        <v>11.833258178309109</v>
      </c>
      <c r="Y95" s="19"/>
      <c r="Z95" s="19"/>
      <c r="AC95" s="19"/>
      <c r="AD95" s="19"/>
      <c r="AE95" s="19"/>
      <c r="AF95" s="19"/>
      <c r="AG95" s="19"/>
      <c r="AH95" s="19"/>
      <c r="AI95" s="19"/>
      <c r="AJ95" s="19"/>
    </row>
    <row r="96" spans="1:48" ht="12" customHeight="1" x14ac:dyDescent="0.2">
      <c r="A96" s="4">
        <v>103</v>
      </c>
      <c r="B96" s="16" t="s">
        <v>158</v>
      </c>
      <c r="C96" s="4">
        <v>12</v>
      </c>
      <c r="D96" s="17">
        <v>25.697258990416547</v>
      </c>
      <c r="E96" s="17">
        <v>2.8171249999999999</v>
      </c>
      <c r="F96" s="18">
        <v>196.87</v>
      </c>
      <c r="G96" s="19">
        <v>9.1218028984928061</v>
      </c>
      <c r="H96" s="19">
        <v>6.9883303012823363</v>
      </c>
      <c r="I96" s="19">
        <f t="shared" si="2"/>
        <v>5.0590193774433061</v>
      </c>
      <c r="J96" s="16">
        <v>0</v>
      </c>
      <c r="K96" s="19">
        <v>1.5448284178994249</v>
      </c>
      <c r="L96" s="19">
        <v>0</v>
      </c>
      <c r="M96" s="19">
        <v>1.1996388492826551</v>
      </c>
      <c r="N96" s="19">
        <v>1.2877445731464783</v>
      </c>
      <c r="O96" s="19">
        <v>0.03</v>
      </c>
      <c r="P96" s="19">
        <v>2.37</v>
      </c>
      <c r="Q96" s="6">
        <v>422</v>
      </c>
      <c r="R96" s="6">
        <v>150.50215111665352</v>
      </c>
      <c r="S96" s="19">
        <v>0.18</v>
      </c>
      <c r="T96" s="19">
        <v>-26.25</v>
      </c>
      <c r="U96" s="19"/>
      <c r="V96" s="19"/>
      <c r="W96" s="19">
        <v>0.53</v>
      </c>
      <c r="X96" s="19">
        <v>10.01277678268146</v>
      </c>
      <c r="Y96" s="19">
        <v>0.4802919085960855</v>
      </c>
      <c r="Z96" s="19">
        <v>0.60434753142159214</v>
      </c>
      <c r="AA96" s="19">
        <v>11.452556841608649</v>
      </c>
      <c r="AB96" s="19">
        <v>0.37152118673637397</v>
      </c>
      <c r="AC96" s="19">
        <v>1.7978828941373917</v>
      </c>
      <c r="AD96" s="19"/>
      <c r="AE96" s="19">
        <v>3.8329541079548934</v>
      </c>
      <c r="AF96" s="19">
        <v>3.5168618239478753</v>
      </c>
      <c r="AG96" s="19">
        <v>3.6808098868468506</v>
      </c>
      <c r="AH96" s="19">
        <v>11.03062581874962</v>
      </c>
      <c r="AI96" s="19">
        <v>0.1523786179001938</v>
      </c>
      <c r="AJ96" s="19">
        <v>7.176443294206486E-2</v>
      </c>
    </row>
    <row r="97" spans="1:47" ht="12" customHeight="1" x14ac:dyDescent="0.2">
      <c r="A97" s="4">
        <v>104</v>
      </c>
      <c r="B97" s="16" t="s">
        <v>159</v>
      </c>
      <c r="C97" s="4">
        <v>12</v>
      </c>
      <c r="D97" s="17">
        <v>21.883482778252201</v>
      </c>
      <c r="E97" s="17">
        <v>2.246067</v>
      </c>
      <c r="F97" s="18">
        <v>151.5</v>
      </c>
      <c r="G97" s="19">
        <v>9.7430231503566915</v>
      </c>
      <c r="H97" s="19">
        <v>6.7451238097527817</v>
      </c>
      <c r="I97" s="19">
        <f t="shared" si="2"/>
        <v>3.3153476409052085</v>
      </c>
      <c r="J97" s="16">
        <v>19.65836112528358</v>
      </c>
      <c r="K97" s="19">
        <v>1.5064561790538349</v>
      </c>
      <c r="L97" s="19">
        <v>2.3590033350340303</v>
      </c>
      <c r="M97" s="19">
        <v>1.299362035811185</v>
      </c>
      <c r="N97" s="19">
        <v>1.1593814022074009</v>
      </c>
      <c r="O97" s="19">
        <v>0.03</v>
      </c>
      <c r="P97" s="19">
        <v>4.01</v>
      </c>
      <c r="Q97" s="6">
        <v>424</v>
      </c>
      <c r="R97" s="6">
        <v>263.53239179472524</v>
      </c>
      <c r="S97" s="19">
        <v>0.15</v>
      </c>
      <c r="T97" s="19">
        <v>-26.12</v>
      </c>
      <c r="U97" s="19"/>
      <c r="V97" s="19"/>
      <c r="W97" s="19">
        <v>1.1399999999999999</v>
      </c>
      <c r="X97" s="19">
        <v>11.716881392640939</v>
      </c>
      <c r="Y97" s="19"/>
      <c r="Z97" s="19"/>
      <c r="AC97" s="19"/>
      <c r="AD97" s="19"/>
      <c r="AE97" s="19"/>
      <c r="AF97" s="19"/>
      <c r="AG97" s="19"/>
      <c r="AH97" s="19"/>
      <c r="AI97" s="19"/>
      <c r="AJ97" s="19"/>
    </row>
    <row r="98" spans="1:47" ht="12" customHeight="1" x14ac:dyDescent="0.2">
      <c r="A98" s="4">
        <v>105</v>
      </c>
      <c r="B98" s="16" t="s">
        <v>160</v>
      </c>
      <c r="C98" s="4">
        <v>12</v>
      </c>
      <c r="D98" s="17">
        <v>25.800228911661449</v>
      </c>
      <c r="E98" s="17">
        <v>2.795928</v>
      </c>
      <c r="F98" s="18">
        <v>196.39</v>
      </c>
      <c r="G98" s="19">
        <v>9.2277873077065831</v>
      </c>
      <c r="H98" s="19">
        <v>7.0241436832422011</v>
      </c>
      <c r="I98" s="19">
        <f t="shared" si="2"/>
        <v>5.0669069559611914</v>
      </c>
      <c r="J98" s="16">
        <v>0</v>
      </c>
      <c r="K98" s="19">
        <v>2.1099404780858899</v>
      </c>
      <c r="L98" s="19">
        <v>0</v>
      </c>
      <c r="M98" s="19">
        <v>0.88912384627835106</v>
      </c>
      <c r="N98" s="19">
        <v>2.3730557749829457</v>
      </c>
      <c r="O98" s="19">
        <v>0.05</v>
      </c>
      <c r="P98" s="19">
        <v>6.03</v>
      </c>
      <c r="Q98" s="6">
        <v>426</v>
      </c>
      <c r="R98" s="6">
        <v>281.76150283600538</v>
      </c>
      <c r="S98" s="19">
        <v>0.16</v>
      </c>
      <c r="T98" s="19">
        <v>-26.63</v>
      </c>
      <c r="U98" s="19">
        <v>-30.47</v>
      </c>
      <c r="V98" s="19">
        <v>-30.75</v>
      </c>
      <c r="W98" s="19">
        <v>0.82</v>
      </c>
      <c r="X98" s="19">
        <v>15.384982652709615</v>
      </c>
      <c r="Y98" s="19">
        <v>0.38844279465041004</v>
      </c>
      <c r="Z98" s="19">
        <v>0.58198897477243561</v>
      </c>
      <c r="AA98" s="19">
        <v>23.399489129867447</v>
      </c>
      <c r="AB98" s="19">
        <v>0.22023065345476875</v>
      </c>
      <c r="AC98" s="19">
        <v>4.4131485692772499</v>
      </c>
      <c r="AD98" s="19">
        <v>0.81355042237308228</v>
      </c>
      <c r="AE98" s="19">
        <v>7.238202452356064</v>
      </c>
      <c r="AF98" s="19">
        <v>5.3138644385958038</v>
      </c>
      <c r="AG98" s="19">
        <v>6.1973275266041847</v>
      </c>
      <c r="AH98" s="19">
        <v>18.749394417556051</v>
      </c>
      <c r="AI98" s="19">
        <v>0.15890109561995996</v>
      </c>
      <c r="AJ98" s="19">
        <v>0.33901072160136181</v>
      </c>
    </row>
    <row r="99" spans="1:47" ht="12" customHeight="1" x14ac:dyDescent="0.2">
      <c r="A99" s="4">
        <v>106</v>
      </c>
      <c r="B99" s="16" t="s">
        <v>161</v>
      </c>
      <c r="C99" s="4">
        <v>12</v>
      </c>
      <c r="D99" s="17">
        <v>22.181849558781664</v>
      </c>
      <c r="E99" s="17">
        <v>2.3492250000000001</v>
      </c>
      <c r="F99" s="18">
        <v>139.34</v>
      </c>
      <c r="G99" s="19">
        <v>9.4421988352676571</v>
      </c>
      <c r="H99" s="19">
        <v>5.9313177750109078</v>
      </c>
      <c r="I99" s="19">
        <f t="shared" si="2"/>
        <v>3.0908189175206369</v>
      </c>
      <c r="J99" s="16">
        <v>6.1986370951100396</v>
      </c>
      <c r="K99" s="19">
        <v>2.19871318090726</v>
      </c>
      <c r="L99" s="19">
        <v>0.74383645141320498</v>
      </c>
      <c r="M99" s="19">
        <v>2.3399810922191149</v>
      </c>
      <c r="N99" s="19">
        <v>0.93962860991415798</v>
      </c>
      <c r="O99" s="19">
        <v>0.06</v>
      </c>
      <c r="P99" s="19">
        <v>5.82</v>
      </c>
      <c r="Q99" s="6">
        <v>421</v>
      </c>
      <c r="R99" s="6">
        <v>257.19589299349013</v>
      </c>
      <c r="S99" s="19">
        <v>0.17</v>
      </c>
      <c r="T99" s="19">
        <v>-26.51</v>
      </c>
      <c r="U99" s="19"/>
      <c r="V99" s="19"/>
      <c r="W99" s="19">
        <v>1.39</v>
      </c>
      <c r="X99" s="19">
        <v>15.089208104265511</v>
      </c>
      <c r="Y99" s="19">
        <v>0.26103919155205307</v>
      </c>
      <c r="Z99" s="19">
        <v>0.55372576800451057</v>
      </c>
      <c r="AA99" s="19">
        <v>18.871857835526967</v>
      </c>
      <c r="AB99" s="19">
        <v>0.34838873995172298</v>
      </c>
      <c r="AC99" s="19">
        <v>4.2793968286526978</v>
      </c>
      <c r="AD99" s="19">
        <v>3.5356330947280199</v>
      </c>
      <c r="AE99" s="19">
        <v>5.0977244683553931</v>
      </c>
      <c r="AF99" s="19">
        <v>5.9903761040875825</v>
      </c>
      <c r="AG99" s="19">
        <v>5.8388091079931375</v>
      </c>
      <c r="AH99" s="19">
        <v>16.926909680436111</v>
      </c>
      <c r="AI99" s="19">
        <v>0.1511296671155008</v>
      </c>
      <c r="AJ99" s="19">
        <v>8.674050000811373E-2</v>
      </c>
      <c r="AK99" s="20">
        <v>90.763000000000005</v>
      </c>
      <c r="AL99" s="20">
        <v>6.4260000000000002</v>
      </c>
      <c r="AM99" s="20">
        <v>0.04</v>
      </c>
      <c r="AN99" s="20">
        <v>0.36099999999999999</v>
      </c>
      <c r="AO99" s="20">
        <v>1.165</v>
      </c>
      <c r="AP99" s="20">
        <v>0.56200000000000006</v>
      </c>
      <c r="AQ99" s="20">
        <v>0.52200000000000002</v>
      </c>
      <c r="AR99" s="20"/>
      <c r="AS99" s="20">
        <v>0.04</v>
      </c>
      <c r="AT99" s="20">
        <v>0.12</v>
      </c>
      <c r="AU99" s="20"/>
    </row>
    <row r="100" spans="1:47" ht="12" customHeight="1" x14ac:dyDescent="0.2">
      <c r="A100" s="4">
        <v>107</v>
      </c>
      <c r="B100" s="16" t="s">
        <v>162</v>
      </c>
      <c r="C100" s="4">
        <v>12</v>
      </c>
      <c r="D100" s="17">
        <v>19.274734320144226</v>
      </c>
      <c r="E100" s="17">
        <v>2.1221459999999999</v>
      </c>
      <c r="F100" s="18">
        <v>130.12</v>
      </c>
      <c r="G100" s="19">
        <v>9.0826617584955169</v>
      </c>
      <c r="H100" s="19">
        <v>6.1315291219360031</v>
      </c>
      <c r="I100" s="19">
        <f t="shared" si="2"/>
        <v>2.5080284297371667</v>
      </c>
      <c r="J100" s="16">
        <v>20.812311887415738</v>
      </c>
      <c r="K100" s="19">
        <v>2.3643576312882599</v>
      </c>
      <c r="L100" s="19">
        <v>2.4974774264898896</v>
      </c>
      <c r="M100" s="19">
        <v>1.3629565375735049</v>
      </c>
      <c r="N100" s="19">
        <v>1.7347270922501805</v>
      </c>
      <c r="O100" s="19">
        <v>0.05</v>
      </c>
      <c r="P100" s="19">
        <v>7.34</v>
      </c>
      <c r="Q100" s="6">
        <v>419</v>
      </c>
      <c r="R100" s="6">
        <v>304.94540692947157</v>
      </c>
      <c r="S100" s="19">
        <v>0.19</v>
      </c>
      <c r="T100" s="19">
        <v>-26.84</v>
      </c>
      <c r="U100" s="19"/>
      <c r="V100" s="19"/>
      <c r="W100" s="19">
        <v>0.88</v>
      </c>
      <c r="X100" s="19">
        <v>14.517985455278788</v>
      </c>
      <c r="Y100" s="19"/>
      <c r="Z100" s="19"/>
      <c r="AC100" s="19"/>
      <c r="AD100" s="19"/>
      <c r="AE100" s="19"/>
      <c r="AF100" s="19"/>
      <c r="AG100" s="19"/>
      <c r="AH100" s="19"/>
      <c r="AI100" s="19"/>
      <c r="AJ100" s="19"/>
    </row>
    <row r="101" spans="1:47" ht="12" customHeight="1" x14ac:dyDescent="0.2">
      <c r="A101" s="4">
        <v>108</v>
      </c>
      <c r="B101" s="16" t="s">
        <v>163</v>
      </c>
      <c r="C101" s="4">
        <v>12</v>
      </c>
      <c r="D101" s="17">
        <v>22.817696176107788</v>
      </c>
      <c r="E101" s="17">
        <v>2.5034429999999999</v>
      </c>
      <c r="F101" s="18">
        <v>135.38</v>
      </c>
      <c r="G101" s="19">
        <v>9.1145259453112324</v>
      </c>
      <c r="H101" s="19">
        <v>5.4077524433350392</v>
      </c>
      <c r="I101" s="19">
        <f t="shared" si="2"/>
        <v>3.0890597083214719</v>
      </c>
      <c r="J101" s="16">
        <v>6.1207461704438337</v>
      </c>
      <c r="K101" s="19">
        <v>2.5467664530441998</v>
      </c>
      <c r="L101" s="19">
        <v>0.73448954045326031</v>
      </c>
      <c r="M101" s="19">
        <v>1.7227869898267949</v>
      </c>
      <c r="N101" s="19">
        <v>1.4782828452287338</v>
      </c>
      <c r="O101" s="19">
        <v>0.06</v>
      </c>
      <c r="P101" s="19">
        <v>8</v>
      </c>
      <c r="Q101" s="6">
        <v>420</v>
      </c>
      <c r="R101" s="6">
        <v>306.27072186680124</v>
      </c>
      <c r="S101" s="19">
        <v>0.18</v>
      </c>
      <c r="T101" s="19">
        <v>-26.43</v>
      </c>
      <c r="U101" s="19"/>
      <c r="V101" s="19"/>
      <c r="W101" s="19">
        <v>1.33</v>
      </c>
      <c r="X101" s="19">
        <v>16.506819603064258</v>
      </c>
      <c r="Y101" s="19"/>
      <c r="Z101" s="19"/>
      <c r="AC101" s="19"/>
      <c r="AD101" s="19"/>
      <c r="AE101" s="19"/>
      <c r="AF101" s="19"/>
      <c r="AG101" s="19"/>
      <c r="AH101" s="19"/>
      <c r="AI101" s="19"/>
      <c r="AJ101" s="19"/>
    </row>
    <row r="102" spans="1:47" ht="12" customHeight="1" x14ac:dyDescent="0.2">
      <c r="A102" s="4">
        <v>109</v>
      </c>
      <c r="B102" s="16" t="s">
        <v>164</v>
      </c>
      <c r="C102" s="4">
        <v>12</v>
      </c>
      <c r="D102" s="17">
        <v>21.45479053989942</v>
      </c>
      <c r="E102" s="17">
        <v>2.3603970000000003</v>
      </c>
      <c r="F102" s="18">
        <v>139.18</v>
      </c>
      <c r="G102" s="19">
        <v>9.0894839045717379</v>
      </c>
      <c r="H102" s="19">
        <v>5.8964657216561456</v>
      </c>
      <c r="I102" s="19">
        <f t="shared" si="2"/>
        <v>2.9860777473432019</v>
      </c>
      <c r="J102" s="16">
        <v>7.8951244540245833</v>
      </c>
      <c r="K102" s="19">
        <v>2.1610160008369697</v>
      </c>
      <c r="L102" s="19">
        <v>0.94741493448295033</v>
      </c>
      <c r="M102" s="19">
        <v>1.63181019944622</v>
      </c>
      <c r="N102" s="19">
        <v>1.3243059772333472</v>
      </c>
      <c r="O102" s="19">
        <v>0.05</v>
      </c>
      <c r="P102" s="19">
        <v>5.7</v>
      </c>
      <c r="Q102" s="6">
        <v>423</v>
      </c>
      <c r="R102" s="6">
        <v>257.28638741437317</v>
      </c>
      <c r="S102" s="19">
        <v>0.15</v>
      </c>
      <c r="T102" s="19">
        <v>-27.14</v>
      </c>
      <c r="U102" s="19"/>
      <c r="V102" s="19"/>
      <c r="W102" s="19">
        <v>0.93</v>
      </c>
      <c r="X102" s="19">
        <v>16.807902228731987</v>
      </c>
      <c r="Y102" s="19">
        <v>0.19876308819388394</v>
      </c>
      <c r="Z102" s="19">
        <v>0.46546589634005048</v>
      </c>
      <c r="AA102" s="19">
        <v>17.483073605056767</v>
      </c>
      <c r="AB102" s="19">
        <v>0.45506160577744431</v>
      </c>
      <c r="AC102" s="19">
        <v>1.3111668950718234</v>
      </c>
      <c r="AD102" s="19">
        <v>1.2808962238751338</v>
      </c>
      <c r="AE102" s="19">
        <v>12.319063627642404</v>
      </c>
      <c r="AF102" s="19">
        <v>10.549835325003762</v>
      </c>
      <c r="AG102" s="19">
        <v>11.252976415055862</v>
      </c>
      <c r="AH102" s="19">
        <v>34.121875367702032</v>
      </c>
      <c r="AI102" s="19">
        <v>0.11861794077601773</v>
      </c>
      <c r="AJ102" s="19">
        <v>0.15050889488392155</v>
      </c>
    </row>
    <row r="103" spans="1:47" ht="12" customHeight="1" x14ac:dyDescent="0.2">
      <c r="A103" s="4">
        <v>110</v>
      </c>
      <c r="B103" s="16" t="s">
        <v>165</v>
      </c>
      <c r="C103" s="4">
        <v>12</v>
      </c>
      <c r="D103" s="17">
        <v>16.56003653098017</v>
      </c>
      <c r="E103" s="17">
        <v>1.839561</v>
      </c>
      <c r="F103" s="18">
        <v>97.5</v>
      </c>
      <c r="G103" s="19">
        <v>9.0021676535761355</v>
      </c>
      <c r="H103" s="19">
        <v>5.3001775967200873</v>
      </c>
      <c r="I103" s="19">
        <f t="shared" si="2"/>
        <v>1.6146035617705665</v>
      </c>
      <c r="J103" s="16">
        <v>37.328859670444274</v>
      </c>
      <c r="K103" s="19">
        <v>1.69087170557363</v>
      </c>
      <c r="L103" s="19">
        <v>4.4794631604533146</v>
      </c>
      <c r="M103" s="19">
        <v>0.9224059642385295</v>
      </c>
      <c r="N103" s="19">
        <v>1.8331101175928424</v>
      </c>
      <c r="O103" s="19">
        <v>0.04</v>
      </c>
      <c r="P103" s="19">
        <v>4.2</v>
      </c>
      <c r="Q103" s="6">
        <v>421</v>
      </c>
      <c r="R103" s="6">
        <v>247.50547224872008</v>
      </c>
      <c r="S103" s="19">
        <v>0.12</v>
      </c>
      <c r="T103" s="19">
        <v>-27.02</v>
      </c>
      <c r="U103" s="19"/>
      <c r="V103" s="19"/>
      <c r="W103" s="19">
        <v>1.51</v>
      </c>
      <c r="X103" s="19">
        <v>16.439030470854739</v>
      </c>
      <c r="Y103" s="19"/>
      <c r="Z103" s="19"/>
      <c r="AC103" s="19"/>
      <c r="AD103" s="19"/>
      <c r="AE103" s="19"/>
      <c r="AF103" s="19"/>
      <c r="AG103" s="19"/>
      <c r="AH103" s="19"/>
      <c r="AI103" s="19"/>
      <c r="AJ103" s="19"/>
    </row>
    <row r="104" spans="1:47" ht="12" customHeight="1" x14ac:dyDescent="0.2">
      <c r="A104" s="4">
        <v>111</v>
      </c>
      <c r="B104" s="16" t="s">
        <v>166</v>
      </c>
      <c r="C104" s="4">
        <v>12</v>
      </c>
      <c r="D104" s="17">
        <v>20.153006689439223</v>
      </c>
      <c r="E104" s="17">
        <v>2.287026</v>
      </c>
      <c r="F104" s="18">
        <v>133.54</v>
      </c>
      <c r="G104" s="19">
        <v>8.8118835069820918</v>
      </c>
      <c r="H104" s="19">
        <v>5.8390241300273802</v>
      </c>
      <c r="I104" s="19">
        <f t="shared" si="2"/>
        <v>2.6912325133077135</v>
      </c>
      <c r="J104" s="16">
        <v>14.466680707182284</v>
      </c>
      <c r="K104" s="19">
        <v>1.6823919523186701</v>
      </c>
      <c r="L104" s="19">
        <v>1.7360016848618747</v>
      </c>
      <c r="M104" s="19">
        <v>1.030641940567385</v>
      </c>
      <c r="N104" s="19">
        <v>1.6323728795593999</v>
      </c>
      <c r="O104" s="19">
        <v>0.04</v>
      </c>
      <c r="P104" s="19">
        <v>2.87</v>
      </c>
      <c r="Q104" s="6">
        <v>425</v>
      </c>
      <c r="R104" s="6">
        <v>168.2128826222509</v>
      </c>
      <c r="S104" s="19">
        <v>0.15</v>
      </c>
      <c r="T104" s="19">
        <v>-26.18</v>
      </c>
      <c r="U104" s="19"/>
      <c r="V104" s="19"/>
      <c r="W104" s="19">
        <v>1.52</v>
      </c>
      <c r="X104" s="19">
        <v>13.085270740256325</v>
      </c>
      <c r="Y104" s="19">
        <v>0.24876240788282816</v>
      </c>
      <c r="Z104" s="19">
        <v>0.48078410410861294</v>
      </c>
      <c r="AA104" s="19">
        <v>11.888555105427438</v>
      </c>
      <c r="AB104" s="19">
        <v>0.46291890206039377</v>
      </c>
      <c r="AC104" s="19">
        <v>2.8220185126092292</v>
      </c>
      <c r="AD104" s="19">
        <v>1.4861748874951477</v>
      </c>
      <c r="AE104" s="19">
        <v>8.0024451354115396</v>
      </c>
      <c r="AF104" s="19">
        <v>7.8592257140305044</v>
      </c>
      <c r="AG104" s="19">
        <v>7.8858598094602854</v>
      </c>
      <c r="AH104" s="19">
        <v>23.747530658902328</v>
      </c>
      <c r="AI104" s="19">
        <v>8.9060350804072055E-2</v>
      </c>
      <c r="AJ104" s="19">
        <v>6.0036635310115362E-2</v>
      </c>
    </row>
    <row r="105" spans="1:47" ht="12" customHeight="1" x14ac:dyDescent="0.2">
      <c r="A105" s="4">
        <v>112</v>
      </c>
      <c r="B105" s="16" t="s">
        <v>167</v>
      </c>
      <c r="C105" s="4">
        <v>12</v>
      </c>
      <c r="D105" s="17">
        <v>14.794896337413416</v>
      </c>
      <c r="E105" s="17">
        <v>1.5746990000000001</v>
      </c>
      <c r="F105" s="18">
        <v>84.09</v>
      </c>
      <c r="G105" s="19">
        <v>9.3953805377493822</v>
      </c>
      <c r="H105" s="19">
        <v>5.3400681654081197</v>
      </c>
      <c r="I105" s="19">
        <f t="shared" si="2"/>
        <v>1.2441028330130943</v>
      </c>
      <c r="J105" s="16">
        <v>53.359075576043779</v>
      </c>
      <c r="K105" s="19">
        <v>1.1580240653399949</v>
      </c>
      <c r="L105" s="19">
        <v>6.4030890691252553</v>
      </c>
      <c r="M105" s="19">
        <v>0.77899216362274393</v>
      </c>
      <c r="N105" s="19">
        <v>1.4865670277792569</v>
      </c>
      <c r="O105" s="19">
        <v>0.02</v>
      </c>
      <c r="P105" s="19">
        <v>2.8</v>
      </c>
      <c r="Q105" s="6">
        <v>423</v>
      </c>
      <c r="R105" s="6">
        <v>238.76878579273719</v>
      </c>
      <c r="S105" s="19">
        <v>0.13</v>
      </c>
      <c r="T105" s="19">
        <v>-26.67</v>
      </c>
      <c r="U105" s="19"/>
      <c r="V105" s="19"/>
      <c r="W105" s="19">
        <v>2.52</v>
      </c>
      <c r="X105" s="19">
        <v>10.392523663307648</v>
      </c>
      <c r="Y105" s="19"/>
      <c r="Z105" s="19"/>
      <c r="AC105" s="19"/>
      <c r="AD105" s="19"/>
      <c r="AE105" s="19"/>
      <c r="AF105" s="19"/>
      <c r="AG105" s="19"/>
      <c r="AH105" s="19"/>
      <c r="AI105" s="19"/>
      <c r="AJ105" s="19"/>
    </row>
    <row r="106" spans="1:47" ht="12" customHeight="1" x14ac:dyDescent="0.2">
      <c r="A106" s="4">
        <v>113</v>
      </c>
      <c r="B106" s="16" t="s">
        <v>168</v>
      </c>
      <c r="C106" s="4">
        <v>12</v>
      </c>
      <c r="D106" s="17">
        <v>22.24084116140051</v>
      </c>
      <c r="E106" s="17">
        <v>2.5790150000000001</v>
      </c>
      <c r="F106" s="18">
        <v>143.97</v>
      </c>
      <c r="G106" s="19">
        <v>8.6237734799528152</v>
      </c>
      <c r="H106" s="19">
        <v>5.5823638094388741</v>
      </c>
      <c r="I106" s="19">
        <f t="shared" si="2"/>
        <v>3.2020139020068314</v>
      </c>
      <c r="J106" s="16">
        <v>6.3666320619275369</v>
      </c>
      <c r="K106" s="19">
        <v>1.558752761576915</v>
      </c>
      <c r="L106" s="19">
        <v>0.76399584743130466</v>
      </c>
      <c r="M106" s="19">
        <v>1.65737986431826</v>
      </c>
      <c r="N106" s="19">
        <v>0.94049215580284973</v>
      </c>
      <c r="O106" s="19">
        <v>0.03</v>
      </c>
      <c r="P106" s="19">
        <v>2.44</v>
      </c>
      <c r="Q106" s="6">
        <v>425</v>
      </c>
      <c r="R106" s="6">
        <v>155.25233120047869</v>
      </c>
      <c r="S106" s="19">
        <v>0.15</v>
      </c>
      <c r="T106" s="19">
        <v>-26.78</v>
      </c>
      <c r="U106" s="19"/>
      <c r="V106" s="19"/>
      <c r="W106" s="19">
        <v>1.41</v>
      </c>
      <c r="X106" s="19">
        <v>12.123632590042673</v>
      </c>
      <c r="Y106" s="19"/>
      <c r="Z106" s="19"/>
      <c r="AC106" s="19"/>
      <c r="AD106" s="19"/>
      <c r="AE106" s="19"/>
      <c r="AF106" s="19"/>
      <c r="AG106" s="19"/>
      <c r="AH106" s="19"/>
      <c r="AI106" s="19"/>
      <c r="AJ106" s="19"/>
    </row>
    <row r="107" spans="1:47" ht="12" customHeight="1" x14ac:dyDescent="0.2">
      <c r="A107" s="4">
        <v>114</v>
      </c>
      <c r="B107" s="16" t="s">
        <v>169</v>
      </c>
      <c r="C107" s="4">
        <v>12</v>
      </c>
      <c r="D107" s="17">
        <v>21.786635354397951</v>
      </c>
      <c r="E107" s="17">
        <v>2.47601</v>
      </c>
      <c r="F107" s="18">
        <v>147.19999999999999</v>
      </c>
      <c r="G107" s="19">
        <v>8.7990902114280445</v>
      </c>
      <c r="H107" s="19">
        <v>5.9450486872023944</v>
      </c>
      <c r="I107" s="19">
        <f t="shared" si="2"/>
        <v>3.2069927241673781</v>
      </c>
      <c r="J107" s="16">
        <v>8.7426836426405448</v>
      </c>
      <c r="K107" s="19">
        <v>2.1695060868594096</v>
      </c>
      <c r="L107" s="19">
        <v>1.0491220371168657</v>
      </c>
      <c r="M107" s="19">
        <v>1.4127368523817951</v>
      </c>
      <c r="N107" s="19">
        <v>1.5356760059042447</v>
      </c>
      <c r="O107" s="19">
        <v>0.04</v>
      </c>
      <c r="P107" s="19">
        <v>5.57</v>
      </c>
      <c r="Q107" s="6">
        <v>421</v>
      </c>
      <c r="R107" s="6">
        <v>254.43579224941405</v>
      </c>
      <c r="S107" s="19">
        <v>0.17</v>
      </c>
      <c r="T107" s="19">
        <v>-26.17</v>
      </c>
      <c r="U107" s="19">
        <v>-31.44</v>
      </c>
      <c r="V107" s="19">
        <v>-32.119999999999997</v>
      </c>
      <c r="W107" s="19">
        <v>0.75</v>
      </c>
      <c r="X107" s="19">
        <v>14.888767262760654</v>
      </c>
      <c r="Y107" s="19">
        <v>0.27747464897914448</v>
      </c>
      <c r="Z107" s="19">
        <v>0.40820853189208067</v>
      </c>
      <c r="AA107" s="19">
        <v>12.845793113441136</v>
      </c>
      <c r="AB107" s="19">
        <v>0.26106511281323774</v>
      </c>
      <c r="AC107" s="19">
        <v>1.6370304786162049</v>
      </c>
      <c r="AD107" s="19">
        <v>3.6068564416732096</v>
      </c>
      <c r="AE107" s="19">
        <v>6.6207048808364988</v>
      </c>
      <c r="AF107" s="19">
        <v>5.8624459471465293</v>
      </c>
      <c r="AG107" s="19">
        <v>6.3953011265235213</v>
      </c>
      <c r="AH107" s="19">
        <v>18.878451954506549</v>
      </c>
      <c r="AI107" s="19">
        <v>6.1594963045604897E-2</v>
      </c>
      <c r="AJ107" s="19">
        <v>0.10535268746778392</v>
      </c>
      <c r="AK107" s="20">
        <v>95.272000000000006</v>
      </c>
      <c r="AL107" s="20">
        <v>2.6110000000000002</v>
      </c>
      <c r="AM107" s="20"/>
      <c r="AN107" s="20">
        <v>0.56499999999999995</v>
      </c>
      <c r="AO107" s="20">
        <v>1.0229999999999999</v>
      </c>
      <c r="AP107" s="20">
        <v>7.0999999999999994E-2</v>
      </c>
      <c r="AQ107" s="20">
        <v>0.38800000000000001</v>
      </c>
      <c r="AR107" s="20"/>
      <c r="AS107" s="20"/>
      <c r="AT107" s="20">
        <v>7.0999999999999994E-2</v>
      </c>
      <c r="AU107" s="20"/>
    </row>
    <row r="108" spans="1:47" ht="12" customHeight="1" x14ac:dyDescent="0.2">
      <c r="A108" s="4">
        <v>96</v>
      </c>
      <c r="B108" s="16" t="s">
        <v>170</v>
      </c>
      <c r="C108" s="4">
        <v>12</v>
      </c>
      <c r="D108" s="17">
        <v>20.841608549198213</v>
      </c>
      <c r="E108" s="17">
        <v>2.3862480000000001</v>
      </c>
      <c r="F108" s="18">
        <v>135.77000000000001</v>
      </c>
      <c r="G108" s="19">
        <v>8.7340496667564373</v>
      </c>
      <c r="H108" s="19">
        <v>5.6896852296995117</v>
      </c>
      <c r="I108" s="19">
        <f t="shared" si="2"/>
        <v>2.8296651927246415</v>
      </c>
      <c r="J108" s="16">
        <v>9.665826242910498</v>
      </c>
      <c r="K108" s="19">
        <v>1.4087083971916801</v>
      </c>
      <c r="L108" s="19">
        <v>1.1598991491492601</v>
      </c>
      <c r="M108" s="19">
        <v>1.3962323695052099</v>
      </c>
      <c r="N108" s="19">
        <v>1.0089354952362917</v>
      </c>
      <c r="O108" s="19">
        <v>0.03</v>
      </c>
      <c r="P108" s="19">
        <v>2.42</v>
      </c>
      <c r="Q108" s="6">
        <v>425</v>
      </c>
      <c r="R108" s="6">
        <v>171.78856921875192</v>
      </c>
      <c r="S108" s="19">
        <v>0.11</v>
      </c>
      <c r="T108" s="19">
        <v>-26.04</v>
      </c>
      <c r="U108" s="19"/>
      <c r="V108" s="19"/>
      <c r="W108" s="19">
        <v>0.72</v>
      </c>
      <c r="X108" s="19">
        <v>14.940846636881455</v>
      </c>
      <c r="Y108" s="19"/>
      <c r="Z108" s="19"/>
      <c r="AC108" s="19"/>
      <c r="AD108" s="19"/>
      <c r="AE108" s="19"/>
      <c r="AF108" s="19"/>
      <c r="AG108" s="19"/>
      <c r="AH108" s="19"/>
      <c r="AI108" s="19"/>
      <c r="AJ108" s="19"/>
    </row>
    <row r="109" spans="1:47" ht="12" customHeight="1" x14ac:dyDescent="0.2">
      <c r="A109" s="4">
        <v>97</v>
      </c>
      <c r="B109" s="16" t="s">
        <v>171</v>
      </c>
      <c r="C109" s="4">
        <v>12</v>
      </c>
      <c r="D109" s="17">
        <v>19.810226302305722</v>
      </c>
      <c r="E109" s="17">
        <v>2.3672930000000001</v>
      </c>
      <c r="F109" s="18">
        <v>136.19</v>
      </c>
      <c r="G109" s="19">
        <v>8.3683035020615204</v>
      </c>
      <c r="H109" s="19">
        <v>5.7529845270526287</v>
      </c>
      <c r="I109" s="19">
        <f t="shared" si="2"/>
        <v>2.6979547201110163</v>
      </c>
      <c r="J109" s="16">
        <v>12.065396461612661</v>
      </c>
      <c r="K109" s="19">
        <v>1.5178973681435601</v>
      </c>
      <c r="L109" s="19">
        <v>1.4478475753935198</v>
      </c>
      <c r="M109" s="19">
        <v>1.5866102469452752</v>
      </c>
      <c r="N109" s="19">
        <v>0.95669202380735341</v>
      </c>
      <c r="O109" s="19">
        <v>0.03</v>
      </c>
      <c r="P109" s="19">
        <v>2.88</v>
      </c>
      <c r="Q109" s="6">
        <v>424</v>
      </c>
      <c r="R109" s="6">
        <v>190.72435730886622</v>
      </c>
      <c r="S109" s="19">
        <v>0.14000000000000001</v>
      </c>
      <c r="T109" s="19">
        <v>-26.27</v>
      </c>
      <c r="U109" s="19"/>
      <c r="V109" s="19"/>
      <c r="W109" s="19">
        <v>1.23</v>
      </c>
      <c r="X109" s="19">
        <v>12.649144734529669</v>
      </c>
      <c r="Y109" s="19"/>
      <c r="Z109" s="19"/>
      <c r="AC109" s="19"/>
      <c r="AD109" s="19"/>
      <c r="AE109" s="19"/>
      <c r="AF109" s="19"/>
      <c r="AG109" s="19"/>
      <c r="AH109" s="19"/>
      <c r="AI109" s="19"/>
      <c r="AJ109" s="19"/>
    </row>
    <row r="110" spans="1:47" ht="12" customHeight="1" x14ac:dyDescent="0.2">
      <c r="A110" s="4">
        <v>98</v>
      </c>
      <c r="B110" s="16" t="s">
        <v>172</v>
      </c>
      <c r="C110" s="4">
        <v>12</v>
      </c>
      <c r="D110" s="17">
        <v>20.900581174684504</v>
      </c>
      <c r="E110" s="17">
        <v>2.4517389999999999</v>
      </c>
      <c r="F110" s="18">
        <v>143.57</v>
      </c>
      <c r="G110" s="19">
        <v>8.5247985918095299</v>
      </c>
      <c r="H110" s="19">
        <v>5.855843546152343</v>
      </c>
      <c r="I110" s="19">
        <f t="shared" si="2"/>
        <v>3.0006964392494542</v>
      </c>
      <c r="J110" s="16">
        <v>9.5374197514522479</v>
      </c>
      <c r="K110" s="19">
        <v>1.5930741039425249</v>
      </c>
      <c r="L110" s="19">
        <v>1.1444903701742701</v>
      </c>
      <c r="M110" s="19">
        <v>1.61872846416692</v>
      </c>
      <c r="N110" s="19">
        <v>0.98415153573172132</v>
      </c>
      <c r="O110" s="19">
        <v>0.03</v>
      </c>
      <c r="P110" s="19">
        <v>3.16</v>
      </c>
      <c r="Q110" s="6">
        <v>422</v>
      </c>
      <c r="R110" s="6">
        <v>197.41705625725655</v>
      </c>
      <c r="S110" s="19">
        <v>0.14000000000000001</v>
      </c>
      <c r="T110" s="19">
        <v>-26.8</v>
      </c>
      <c r="U110" s="19"/>
      <c r="V110" s="19"/>
      <c r="W110" s="19">
        <v>1.34</v>
      </c>
      <c r="X110" s="19">
        <v>13.275617532854373</v>
      </c>
      <c r="Y110" s="19"/>
      <c r="Z110" s="19"/>
      <c r="AC110" s="19"/>
      <c r="AD110" s="19"/>
      <c r="AE110" s="19"/>
      <c r="AF110" s="19"/>
      <c r="AG110" s="19"/>
      <c r="AH110" s="19"/>
      <c r="AI110" s="19"/>
      <c r="AJ110" s="19"/>
    </row>
    <row r="111" spans="1:47" ht="12" customHeight="1" x14ac:dyDescent="0.2">
      <c r="A111" s="4" t="s">
        <v>173</v>
      </c>
      <c r="B111" s="16" t="s">
        <v>174</v>
      </c>
      <c r="C111" s="4">
        <v>13</v>
      </c>
      <c r="D111" s="17">
        <v>22.070468023531642</v>
      </c>
      <c r="E111" s="17">
        <v>2.5585939999999998</v>
      </c>
      <c r="F111" s="18">
        <v>144.88</v>
      </c>
      <c r="G111" s="19">
        <v>8.6260141403957196</v>
      </c>
      <c r="H111" s="19">
        <v>5.6624849429022346</v>
      </c>
      <c r="I111" s="19">
        <f t="shared" si="2"/>
        <v>3.1975694072492642</v>
      </c>
      <c r="J111" s="16">
        <v>9.6976927697921642</v>
      </c>
      <c r="K111" s="19">
        <v>1.621132726935185</v>
      </c>
      <c r="L111" s="19">
        <v>1.1637231323750601</v>
      </c>
      <c r="M111" s="19">
        <v>1.5612148505053001</v>
      </c>
      <c r="N111" s="19">
        <v>1.0383790074828534</v>
      </c>
      <c r="O111" s="19">
        <v>0.03</v>
      </c>
      <c r="P111" s="19">
        <v>3.14</v>
      </c>
      <c r="Q111" s="6">
        <v>422</v>
      </c>
      <c r="R111" s="6">
        <v>192.45802321802992</v>
      </c>
      <c r="S111" s="19">
        <v>0.14000000000000001</v>
      </c>
      <c r="T111" s="19">
        <v>-27.08</v>
      </c>
      <c r="U111" s="19"/>
      <c r="V111" s="19"/>
      <c r="W111" s="19">
        <v>1.4</v>
      </c>
      <c r="X111" s="19">
        <v>13.50943939112654</v>
      </c>
      <c r="Y111" s="19"/>
      <c r="Z111" s="19"/>
      <c r="AC111" s="19"/>
      <c r="AD111" s="19"/>
      <c r="AE111" s="19"/>
      <c r="AF111" s="19"/>
      <c r="AG111" s="19"/>
      <c r="AH111" s="19"/>
      <c r="AI111" s="19"/>
      <c r="AJ111" s="19"/>
    </row>
    <row r="112" spans="1:47" ht="12" customHeight="1" x14ac:dyDescent="0.2">
      <c r="A112" s="4">
        <v>120</v>
      </c>
      <c r="B112" s="16" t="s">
        <v>175</v>
      </c>
      <c r="C112" s="4">
        <v>13</v>
      </c>
      <c r="D112" s="17">
        <v>7.6219387513046764</v>
      </c>
      <c r="E112" s="17">
        <v>0.83178999999999992</v>
      </c>
      <c r="F112" s="18">
        <v>68.790000000000006</v>
      </c>
      <c r="G112" s="19">
        <v>9.1632969274752956</v>
      </c>
      <c r="H112" s="19">
        <v>8.270116255304826</v>
      </c>
      <c r="I112" s="19">
        <f t="shared" si="2"/>
        <v>0.5243131667022487</v>
      </c>
      <c r="J112" s="16">
        <v>55.714005725133319</v>
      </c>
      <c r="K112" s="19">
        <v>0.67020036288632356</v>
      </c>
      <c r="L112" s="19">
        <v>6.685680687016001</v>
      </c>
      <c r="M112" s="19">
        <v>3.1204312706850827</v>
      </c>
      <c r="N112" s="19">
        <v>0.21477812031385737</v>
      </c>
      <c r="O112" s="19">
        <v>0.01</v>
      </c>
      <c r="P112" s="19">
        <v>0.29499999999999998</v>
      </c>
      <c r="Q112" s="6">
        <v>415</v>
      </c>
      <c r="R112" s="6">
        <v>44.01668759615945</v>
      </c>
      <c r="S112" s="19">
        <v>7.0000000000000007E-2</v>
      </c>
      <c r="T112" s="19">
        <v>-27.18</v>
      </c>
      <c r="U112" s="19">
        <v>-31.29</v>
      </c>
      <c r="V112" s="19">
        <v>-31.71</v>
      </c>
      <c r="W112" s="19">
        <v>3.04</v>
      </c>
      <c r="X112" s="19">
        <v>11.170006048105392</v>
      </c>
      <c r="Y112" s="19">
        <v>0.18821357434720035</v>
      </c>
      <c r="Z112" s="19">
        <v>0.54291725945572333</v>
      </c>
      <c r="AA112" s="19">
        <v>24.281107926849348</v>
      </c>
      <c r="AB112" s="19">
        <v>0.45595705968392192</v>
      </c>
      <c r="AC112" s="19">
        <v>10.951707628787283</v>
      </c>
      <c r="AD112" s="19">
        <v>0.72934584913311151</v>
      </c>
      <c r="AE112" s="19">
        <v>14.967483973017474</v>
      </c>
      <c r="AF112" s="19">
        <v>14.802977176602937</v>
      </c>
      <c r="AG112" s="19">
        <v>14.500780563710604</v>
      </c>
      <c r="AH112" s="19">
        <v>44.271241713331015</v>
      </c>
      <c r="AI112" s="19">
        <v>0.17315469783314116</v>
      </c>
      <c r="AJ112" s="19">
        <v>0.16644802815307533</v>
      </c>
    </row>
    <row r="113" spans="1:47" ht="12" customHeight="1" x14ac:dyDescent="0.2">
      <c r="A113" s="4">
        <v>115</v>
      </c>
      <c r="B113" s="16" t="s">
        <v>176</v>
      </c>
      <c r="C113" s="4">
        <v>13</v>
      </c>
      <c r="D113" s="17">
        <v>22.302928408767436</v>
      </c>
      <c r="E113" s="17">
        <v>2.541979</v>
      </c>
      <c r="F113" s="18">
        <v>153.09</v>
      </c>
      <c r="G113" s="19">
        <v>8.7738444765938013</v>
      </c>
      <c r="H113" s="19">
        <v>6.022473041673436</v>
      </c>
      <c r="I113" s="19">
        <f t="shared" si="2"/>
        <v>3.4143553100982067</v>
      </c>
      <c r="J113" s="16">
        <v>0.74483126538149935</v>
      </c>
      <c r="K113" s="19">
        <v>1.520406882211025</v>
      </c>
      <c r="L113" s="19">
        <v>8.9379751845779953E-2</v>
      </c>
      <c r="M113" s="19">
        <v>1.71025542394012</v>
      </c>
      <c r="N113" s="19">
        <v>0.88899404201758458</v>
      </c>
      <c r="O113" s="19">
        <v>0.03</v>
      </c>
      <c r="P113" s="19">
        <v>1.93</v>
      </c>
      <c r="Q113" s="6">
        <v>425</v>
      </c>
      <c r="R113" s="6">
        <v>125.95312625888307</v>
      </c>
      <c r="S113" s="19">
        <v>0.15</v>
      </c>
      <c r="T113" s="19">
        <v>-27.29</v>
      </c>
      <c r="U113" s="19"/>
      <c r="V113" s="19"/>
      <c r="W113" s="19">
        <v>2.41</v>
      </c>
      <c r="X113" s="19">
        <v>11.825386861641308</v>
      </c>
      <c r="Y113" s="19"/>
      <c r="Z113" s="19"/>
      <c r="AC113" s="19"/>
      <c r="AD113" s="19"/>
      <c r="AE113" s="19"/>
      <c r="AF113" s="19"/>
      <c r="AG113" s="19"/>
      <c r="AH113" s="19"/>
      <c r="AI113" s="19"/>
      <c r="AJ113" s="19"/>
    </row>
    <row r="114" spans="1:47" ht="12" customHeight="1" x14ac:dyDescent="0.2">
      <c r="A114" s="4">
        <v>116</v>
      </c>
      <c r="B114" s="16" t="s">
        <v>177</v>
      </c>
      <c r="C114" s="4">
        <v>13</v>
      </c>
      <c r="D114" s="17">
        <v>22.574900370054081</v>
      </c>
      <c r="E114" s="17">
        <v>2.5747059999999999</v>
      </c>
      <c r="F114" s="18">
        <v>153.16999999999999</v>
      </c>
      <c r="G114" s="19">
        <v>8.7679526788899711</v>
      </c>
      <c r="H114" s="19">
        <v>5.949028743475953</v>
      </c>
      <c r="I114" s="19">
        <f t="shared" si="2"/>
        <v>3.4577974896811829</v>
      </c>
      <c r="J114" s="16">
        <v>0.1384484839610437</v>
      </c>
      <c r="K114" s="19">
        <v>1.8276626445662099</v>
      </c>
      <c r="L114" s="19">
        <v>1.6613818075325248E-2</v>
      </c>
      <c r="M114" s="19">
        <v>1.3784220785249199</v>
      </c>
      <c r="N114" s="19">
        <v>1.3259092937063459</v>
      </c>
      <c r="O114" s="19">
        <v>0.04</v>
      </c>
      <c r="P114" s="19">
        <v>2.27</v>
      </c>
      <c r="Q114" s="6">
        <v>417</v>
      </c>
      <c r="R114" s="6">
        <v>123.1080586282941</v>
      </c>
      <c r="S114" s="19">
        <v>0.14000000000000001</v>
      </c>
      <c r="T114" s="19">
        <v>-27.4</v>
      </c>
      <c r="U114" s="19"/>
      <c r="V114" s="19"/>
      <c r="W114" s="19">
        <v>0.79</v>
      </c>
      <c r="X114" s="19">
        <v>15.230522038051747</v>
      </c>
      <c r="Y114" s="19">
        <v>0.28470804123442539</v>
      </c>
      <c r="Z114" s="19">
        <v>0.5033078811499242</v>
      </c>
      <c r="AA114" s="19">
        <v>10.028168456356031</v>
      </c>
      <c r="AB114" s="19">
        <v>0.25526261019997809</v>
      </c>
      <c r="AC114" s="19"/>
      <c r="AD114" s="19"/>
      <c r="AE114" s="19">
        <v>4.861458297645509</v>
      </c>
      <c r="AF114" s="19">
        <v>4.5501393126682403</v>
      </c>
      <c r="AG114" s="19">
        <v>4.7180772015452312</v>
      </c>
      <c r="AH114" s="19">
        <v>14.12967481185898</v>
      </c>
      <c r="AI114" s="19">
        <v>7.257007536221706E-2</v>
      </c>
      <c r="AJ114" s="19">
        <v>6.9377359038412162E-2</v>
      </c>
      <c r="AK114" s="20">
        <v>94.177777777777777</v>
      </c>
      <c r="AL114" s="20">
        <v>2.4</v>
      </c>
      <c r="AM114" s="20"/>
      <c r="AN114" s="20">
        <v>0.88900000000000001</v>
      </c>
      <c r="AO114" s="20">
        <v>1.2</v>
      </c>
      <c r="AP114" s="20">
        <v>0.22222222222222221</v>
      </c>
      <c r="AQ114" s="20">
        <v>0.66666666666666663</v>
      </c>
      <c r="AR114" s="20"/>
      <c r="AS114" s="20">
        <v>4.4444444444444446E-2</v>
      </c>
      <c r="AT114" s="20">
        <v>0.22222222222222221</v>
      </c>
      <c r="AU114" s="20">
        <v>0.17777777777777778</v>
      </c>
    </row>
    <row r="115" spans="1:47" ht="12" customHeight="1" x14ac:dyDescent="0.2">
      <c r="A115" s="4">
        <v>117</v>
      </c>
      <c r="B115" s="16" t="s">
        <v>178</v>
      </c>
      <c r="C115" s="4">
        <v>13</v>
      </c>
      <c r="D115" s="17">
        <v>22.810723265964508</v>
      </c>
      <c r="E115" s="17">
        <v>2.7237080000000002</v>
      </c>
      <c r="F115" s="18">
        <v>150.91999999999999</v>
      </c>
      <c r="G115" s="19">
        <v>8.3748783885660671</v>
      </c>
      <c r="H115" s="19">
        <v>5.5409757580474839</v>
      </c>
      <c r="I115" s="19">
        <f t="shared" si="2"/>
        <v>3.4425943552993634</v>
      </c>
      <c r="J115" s="16">
        <v>0.14733088380887524</v>
      </c>
      <c r="K115" s="19">
        <v>1.3862104833174049</v>
      </c>
      <c r="L115" s="19">
        <v>1.7679706057065037E-2</v>
      </c>
      <c r="M115" s="19">
        <v>1.6050004885658349</v>
      </c>
      <c r="N115" s="19">
        <v>0.86368228121604373</v>
      </c>
      <c r="O115" s="19">
        <v>0.02</v>
      </c>
      <c r="P115" s="19">
        <v>0.82000000000000006</v>
      </c>
      <c r="Q115" s="6">
        <v>413</v>
      </c>
      <c r="R115" s="6">
        <v>59.154075796456233</v>
      </c>
      <c r="S115" s="19">
        <v>0.15</v>
      </c>
      <c r="T115" s="19">
        <v>-27.25</v>
      </c>
      <c r="U115" s="19"/>
      <c r="V115" s="19"/>
      <c r="W115" s="19">
        <v>1.1599999999999999</v>
      </c>
      <c r="X115" s="19">
        <v>10.781637092468706</v>
      </c>
      <c r="AE115" s="3"/>
      <c r="AF115" s="3"/>
      <c r="AG115" s="3"/>
      <c r="AH115" s="3"/>
    </row>
    <row r="116" spans="1:47" ht="12" customHeight="1" x14ac:dyDescent="0.2">
      <c r="A116" s="4">
        <v>121</v>
      </c>
      <c r="B116" s="16" t="s">
        <v>179</v>
      </c>
      <c r="C116" s="4">
        <v>13</v>
      </c>
      <c r="D116" s="17">
        <v>20.72495255716861</v>
      </c>
      <c r="E116" s="17">
        <v>2.392817</v>
      </c>
      <c r="F116" s="18">
        <v>155.96</v>
      </c>
      <c r="G116" s="19">
        <v>8.6613195063260626</v>
      </c>
      <c r="H116" s="19">
        <v>6.5178406873572037</v>
      </c>
      <c r="I116" s="19">
        <f t="shared" si="2"/>
        <v>3.2322636008160166</v>
      </c>
      <c r="J116" s="16">
        <v>3.1535840707424145</v>
      </c>
      <c r="K116" s="19">
        <v>1.5446885407700199</v>
      </c>
      <c r="L116" s="19">
        <v>0.37843008848908988</v>
      </c>
      <c r="M116" s="19">
        <v>1.5618958882795151</v>
      </c>
      <c r="N116" s="19">
        <v>0.98898303808940191</v>
      </c>
      <c r="O116" s="19">
        <v>0.03</v>
      </c>
      <c r="P116" s="19">
        <v>1.9950000000000001</v>
      </c>
      <c r="Q116" s="6">
        <v>422.5</v>
      </c>
      <c r="R116" s="6">
        <v>129.15224961826297</v>
      </c>
      <c r="S116" s="19">
        <v>0.12</v>
      </c>
      <c r="T116" s="19">
        <v>-27.24</v>
      </c>
      <c r="U116" s="19"/>
      <c r="V116" s="19"/>
      <c r="W116" s="19">
        <v>1.05</v>
      </c>
      <c r="X116" s="19">
        <v>15.017805257486307</v>
      </c>
      <c r="AE116" s="3"/>
      <c r="AF116" s="3"/>
      <c r="AG116" s="3"/>
      <c r="AH116" s="3"/>
    </row>
    <row r="117" spans="1:47" ht="12" customHeight="1" x14ac:dyDescent="0.2">
      <c r="A117" s="4">
        <v>123</v>
      </c>
      <c r="B117" s="16" t="s">
        <v>180</v>
      </c>
      <c r="C117" s="4">
        <v>13</v>
      </c>
      <c r="D117" s="17">
        <v>22.675409194420723</v>
      </c>
      <c r="E117" s="17">
        <v>2.5515529999999997</v>
      </c>
      <c r="F117" s="18">
        <v>163.9</v>
      </c>
      <c r="G117" s="19">
        <v>8.8869050317280198</v>
      </c>
      <c r="H117" s="19">
        <v>6.4235389192385979</v>
      </c>
      <c r="I117" s="19">
        <f t="shared" si="2"/>
        <v>3.7164995669655565</v>
      </c>
      <c r="J117" s="16">
        <v>0.69181959050366515</v>
      </c>
      <c r="K117" s="19">
        <v>1.93100316811578</v>
      </c>
      <c r="L117" s="19">
        <v>8.3018350860439849E-2</v>
      </c>
      <c r="M117" s="19">
        <v>2.1502344438919998</v>
      </c>
      <c r="N117" s="19">
        <v>0.89804308251178255</v>
      </c>
      <c r="O117" s="19">
        <v>0.03</v>
      </c>
      <c r="P117" s="19">
        <v>4.4800000000000004</v>
      </c>
      <c r="Q117" s="6">
        <v>432.5</v>
      </c>
      <c r="R117" s="6">
        <v>127.13599027367323</v>
      </c>
      <c r="S117" s="19">
        <v>0.17</v>
      </c>
      <c r="T117" s="19">
        <v>-26.82</v>
      </c>
      <c r="U117" s="19"/>
      <c r="V117" s="19"/>
      <c r="W117" s="19">
        <v>0.88</v>
      </c>
      <c r="X117" s="19">
        <v>13.251982526284765</v>
      </c>
      <c r="Y117" s="19">
        <v>0.19426005918452124</v>
      </c>
      <c r="Z117" s="19">
        <v>0.59050009264094061</v>
      </c>
      <c r="AA117" s="19">
        <v>32.002057235494853</v>
      </c>
      <c r="AB117" s="19">
        <v>0.34664811525527317</v>
      </c>
      <c r="AC117" s="19">
        <v>6.4189657818777723</v>
      </c>
      <c r="AD117" s="19">
        <v>5.6746020783512439</v>
      </c>
      <c r="AE117" s="19">
        <v>9.0947236321058043</v>
      </c>
      <c r="AF117" s="19">
        <v>6.5052070926586136</v>
      </c>
      <c r="AG117" s="19">
        <v>7.8865265949282968</v>
      </c>
      <c r="AH117" s="19">
        <v>23.486457319692715</v>
      </c>
      <c r="AI117" s="19">
        <v>0.19046115015433127</v>
      </c>
      <c r="AJ117" s="19">
        <v>0.26893982791075688</v>
      </c>
    </row>
    <row r="118" spans="1:47" ht="12" customHeight="1" x14ac:dyDescent="0.2">
      <c r="A118" s="4">
        <v>122</v>
      </c>
      <c r="B118" s="16" t="s">
        <v>181</v>
      </c>
      <c r="C118" s="4">
        <v>13</v>
      </c>
      <c r="D118" s="17">
        <v>23.23586440838789</v>
      </c>
      <c r="E118" s="17">
        <v>2.7343980000000001</v>
      </c>
      <c r="F118" s="18">
        <v>151.33000000000001</v>
      </c>
      <c r="G118" s="19">
        <v>8.4976160779769039</v>
      </c>
      <c r="H118" s="19">
        <v>5.5343077342800866</v>
      </c>
      <c r="I118" s="19">
        <f t="shared" si="2"/>
        <v>3.51628336092134</v>
      </c>
      <c r="J118" s="16">
        <v>0.10588451869795916</v>
      </c>
      <c r="K118" s="19">
        <v>1.5477221431788</v>
      </c>
      <c r="L118" s="19">
        <v>1.2706142243755103E-2</v>
      </c>
      <c r="M118" s="19">
        <v>1.263662033340915</v>
      </c>
      <c r="N118" s="19">
        <v>1.224791203932017</v>
      </c>
      <c r="O118" s="19">
        <v>0.05</v>
      </c>
      <c r="P118" s="19">
        <v>2.4550000000000001</v>
      </c>
      <c r="Q118" s="6">
        <v>412</v>
      </c>
      <c r="R118" s="6">
        <v>289.45764068469816</v>
      </c>
      <c r="S118" s="19">
        <v>0.16</v>
      </c>
      <c r="T118" s="19">
        <v>-25.98</v>
      </c>
      <c r="U118" s="19"/>
      <c r="V118" s="19"/>
      <c r="W118" s="19">
        <v>1.26</v>
      </c>
      <c r="X118" s="19">
        <v>11.28547396067875</v>
      </c>
      <c r="AE118" s="3"/>
      <c r="AF118" s="3"/>
      <c r="AG118" s="3"/>
      <c r="AH118" s="3"/>
    </row>
    <row r="119" spans="1:47" ht="12" customHeight="1" x14ac:dyDescent="0.2">
      <c r="A119" s="21" t="s">
        <v>182</v>
      </c>
      <c r="B119" s="21"/>
      <c r="C119" s="21"/>
      <c r="D119" s="17"/>
      <c r="E119" s="17"/>
      <c r="F119" s="18"/>
      <c r="G119" s="19"/>
      <c r="H119" s="19"/>
      <c r="J119" s="16"/>
      <c r="K119" s="19"/>
      <c r="L119" s="19"/>
      <c r="M119" s="19"/>
      <c r="N119" s="19"/>
      <c r="O119" s="19"/>
      <c r="P119" s="19"/>
      <c r="Q119" s="6"/>
      <c r="R119" s="6"/>
      <c r="U119" s="19"/>
      <c r="V119" s="19"/>
      <c r="Y119" s="19"/>
      <c r="Z119" s="19"/>
      <c r="AC119" s="19"/>
      <c r="AD119" s="19"/>
      <c r="AE119" s="19"/>
      <c r="AF119" s="19"/>
      <c r="AG119" s="19"/>
      <c r="AH119" s="19"/>
      <c r="AI119" s="19"/>
      <c r="AJ119" s="19"/>
    </row>
    <row r="120" spans="1:47" ht="12" customHeight="1" x14ac:dyDescent="0.2">
      <c r="A120" s="4">
        <v>124</v>
      </c>
      <c r="B120" s="6" t="s">
        <v>183</v>
      </c>
      <c r="C120" s="4" t="s">
        <v>184</v>
      </c>
      <c r="D120" s="17">
        <v>22.889783186260555</v>
      </c>
      <c r="E120" s="17">
        <v>2.5058580000000004</v>
      </c>
      <c r="F120" s="18">
        <v>156.78</v>
      </c>
      <c r="G120" s="19">
        <v>9.1345092923304332</v>
      </c>
      <c r="H120" s="19">
        <v>6.2565396762306555</v>
      </c>
      <c r="I120" s="19">
        <f t="shared" ref="I120:I128" si="3">D120/1000*F120</f>
        <v>3.5886602079419299</v>
      </c>
      <c r="J120" s="16">
        <v>0</v>
      </c>
      <c r="K120" s="19">
        <v>1.9939426005372001</v>
      </c>
      <c r="L120" s="19">
        <v>0</v>
      </c>
      <c r="M120" s="19">
        <v>1.871554219659965</v>
      </c>
      <c r="N120" s="19">
        <v>1.0653939808911714</v>
      </c>
      <c r="O120" s="19">
        <v>0.09</v>
      </c>
      <c r="P120" s="19">
        <v>3.3499999999999996</v>
      </c>
      <c r="Q120" s="6">
        <v>415</v>
      </c>
      <c r="R120" s="6">
        <v>168.0088483538822</v>
      </c>
      <c r="S120" s="19">
        <v>0.16</v>
      </c>
      <c r="T120" s="19">
        <v>-26.34</v>
      </c>
      <c r="U120" s="19"/>
      <c r="V120" s="19"/>
      <c r="W120" s="19">
        <v>0.92</v>
      </c>
      <c r="X120" s="19">
        <v>14.53916479558375</v>
      </c>
      <c r="Y120" s="19">
        <v>0.24666327517489411</v>
      </c>
      <c r="Z120" s="19">
        <v>0.55902153868331805</v>
      </c>
      <c r="AA120" s="19">
        <v>13.893108912232412</v>
      </c>
      <c r="AB120" s="19">
        <v>0.20223325835710856</v>
      </c>
      <c r="AC120" s="19">
        <v>1.9753784839412869</v>
      </c>
      <c r="AD120" s="19">
        <v>0.28209589895994469</v>
      </c>
      <c r="AE120" s="19">
        <v>9.8364155325974778</v>
      </c>
      <c r="AF120" s="19">
        <v>9.1511945803941455</v>
      </c>
      <c r="AG120" s="19">
        <v>9.6445022655330082</v>
      </c>
      <c r="AH120" s="19">
        <v>28.632112378524631</v>
      </c>
      <c r="AI120" s="19">
        <v>0.17817425618660174</v>
      </c>
      <c r="AJ120" s="19">
        <v>9.0817277280255695E-2</v>
      </c>
    </row>
    <row r="121" spans="1:47" ht="12" customHeight="1" x14ac:dyDescent="0.2">
      <c r="A121" s="4">
        <v>125</v>
      </c>
      <c r="B121" s="6" t="s">
        <v>185</v>
      </c>
      <c r="C121" s="4" t="s">
        <v>184</v>
      </c>
      <c r="D121" s="17">
        <v>22.526731663345668</v>
      </c>
      <c r="E121" s="17">
        <v>2.531406</v>
      </c>
      <c r="F121" s="18">
        <v>168.17</v>
      </c>
      <c r="G121" s="19">
        <v>8.8989011100335809</v>
      </c>
      <c r="H121" s="19">
        <v>6.6433436596105082</v>
      </c>
      <c r="I121" s="19">
        <f t="shared" si="3"/>
        <v>3.7883204638248409</v>
      </c>
      <c r="J121" s="16">
        <v>3.3128146117167287E-2</v>
      </c>
      <c r="K121" s="19">
        <v>1.61476145198781</v>
      </c>
      <c r="L121" s="19">
        <v>3.9753775340600761E-3</v>
      </c>
      <c r="M121" s="19">
        <v>1.9782037238150649</v>
      </c>
      <c r="N121" s="19">
        <v>0.81627662133486523</v>
      </c>
      <c r="O121" s="19">
        <v>0.05</v>
      </c>
      <c r="P121" s="19">
        <v>1.93</v>
      </c>
      <c r="Q121" s="6">
        <v>413</v>
      </c>
      <c r="R121" s="6">
        <v>119.52229833230932</v>
      </c>
      <c r="S121" s="19">
        <v>0.13</v>
      </c>
      <c r="T121" s="19">
        <v>-27.2</v>
      </c>
      <c r="U121" s="19"/>
      <c r="V121" s="19"/>
      <c r="W121" s="19">
        <v>2.1800000000000002</v>
      </c>
      <c r="X121" s="19">
        <v>14.49144892809573</v>
      </c>
      <c r="Y121" s="19"/>
      <c r="Z121" s="19"/>
      <c r="AC121" s="19"/>
      <c r="AD121" s="19"/>
      <c r="AE121" s="19"/>
      <c r="AF121" s="19"/>
      <c r="AG121" s="19"/>
      <c r="AH121" s="19"/>
      <c r="AI121" s="19"/>
      <c r="AJ121" s="19"/>
    </row>
    <row r="122" spans="1:47" ht="12" customHeight="1" x14ac:dyDescent="0.2">
      <c r="A122" s="4">
        <v>126</v>
      </c>
      <c r="B122" s="6" t="s">
        <v>186</v>
      </c>
      <c r="C122" s="4" t="s">
        <v>184</v>
      </c>
      <c r="D122" s="17">
        <v>22.617098396432297</v>
      </c>
      <c r="E122" s="17">
        <v>2.5588169999999999</v>
      </c>
      <c r="F122" s="18">
        <v>161.9</v>
      </c>
      <c r="G122" s="19">
        <v>8.838888594390415</v>
      </c>
      <c r="H122" s="19">
        <v>6.3271425819040603</v>
      </c>
      <c r="I122" s="19">
        <f t="shared" si="3"/>
        <v>3.6617082303823891</v>
      </c>
      <c r="J122" s="16">
        <v>2.8413984219834605E-2</v>
      </c>
      <c r="K122" s="19">
        <v>1.846167601054485</v>
      </c>
      <c r="L122" s="19">
        <v>3.409678106380154E-3</v>
      </c>
      <c r="M122" s="19">
        <v>1.8284508261773151</v>
      </c>
      <c r="N122" s="19">
        <v>1.0096895003264648</v>
      </c>
      <c r="O122" s="19">
        <v>7.0000000000000007E-2</v>
      </c>
      <c r="P122" s="19">
        <v>2.77</v>
      </c>
      <c r="Q122" s="6">
        <v>415</v>
      </c>
      <c r="R122" s="6">
        <v>150.04054877887819</v>
      </c>
      <c r="S122" s="19">
        <v>0.16</v>
      </c>
      <c r="T122" s="19">
        <v>-26.55</v>
      </c>
      <c r="U122" s="19"/>
      <c r="V122" s="19"/>
      <c r="W122" s="19">
        <v>1.0900000000000001</v>
      </c>
      <c r="X122" s="19">
        <v>13.461638757688954</v>
      </c>
      <c r="Y122" s="19"/>
      <c r="Z122" s="19"/>
      <c r="AC122" s="19"/>
      <c r="AD122" s="19"/>
      <c r="AE122" s="19"/>
      <c r="AF122" s="19"/>
      <c r="AG122" s="19"/>
      <c r="AH122" s="19"/>
      <c r="AI122" s="19"/>
      <c r="AJ122" s="19"/>
    </row>
    <row r="123" spans="1:47" ht="12" customHeight="1" x14ac:dyDescent="0.2">
      <c r="A123" s="4">
        <v>127</v>
      </c>
      <c r="B123" s="6" t="s">
        <v>187</v>
      </c>
      <c r="C123" s="4" t="s">
        <v>184</v>
      </c>
      <c r="D123" s="17">
        <v>22.482568317677195</v>
      </c>
      <c r="E123" s="17">
        <v>2.515622</v>
      </c>
      <c r="F123" s="18">
        <v>157.86000000000001</v>
      </c>
      <c r="G123" s="19">
        <v>8.9371806724846543</v>
      </c>
      <c r="H123" s="19">
        <v>6.2751876076771467</v>
      </c>
      <c r="I123" s="19">
        <f t="shared" si="3"/>
        <v>3.5490982346285223</v>
      </c>
      <c r="J123" s="16">
        <v>1.7824013909639569</v>
      </c>
      <c r="K123" s="19">
        <v>1.564365230465715</v>
      </c>
      <c r="L123" s="19">
        <v>0.21388816691567492</v>
      </c>
      <c r="M123" s="19">
        <v>1.7091064822098252</v>
      </c>
      <c r="N123" s="19">
        <v>0.91531174139778348</v>
      </c>
      <c r="O123" s="19">
        <v>0.05</v>
      </c>
      <c r="P123" s="19">
        <v>1.7650000000000001</v>
      </c>
      <c r="Q123" s="6">
        <v>416</v>
      </c>
      <c r="R123" s="6">
        <v>112.82531506242667</v>
      </c>
      <c r="S123" s="19">
        <v>0.15</v>
      </c>
      <c r="T123" s="19">
        <v>-26.16</v>
      </c>
      <c r="U123" s="19">
        <v>-30.81</v>
      </c>
      <c r="V123" s="19">
        <v>-31.54</v>
      </c>
      <c r="W123" s="19">
        <v>1.53</v>
      </c>
      <c r="X123" s="19">
        <v>12.167285125844451</v>
      </c>
      <c r="Y123" s="19">
        <v>0.23008032151197141</v>
      </c>
      <c r="Z123" s="19">
        <v>0.58245318094830834</v>
      </c>
      <c r="AA123" s="19">
        <v>10.903369685265096</v>
      </c>
      <c r="AB123" s="19">
        <v>0.22463835797470427</v>
      </c>
      <c r="AC123" s="19">
        <v>1.1037457514313544</v>
      </c>
      <c r="AD123" s="19">
        <v>0.67491279281507766</v>
      </c>
      <c r="AE123" s="19">
        <v>5.007721430247015</v>
      </c>
      <c r="AF123" s="19">
        <v>4.2433777243294646</v>
      </c>
      <c r="AG123" s="19">
        <v>4.2951611489368613</v>
      </c>
      <c r="AH123" s="19">
        <v>13.546260303513341</v>
      </c>
      <c r="AI123" s="19">
        <v>0.21407616833016085</v>
      </c>
      <c r="AJ123" s="19">
        <v>0.13110539751675057</v>
      </c>
    </row>
    <row r="124" spans="1:47" ht="12" customHeight="1" x14ac:dyDescent="0.2">
      <c r="A124" s="4">
        <v>128</v>
      </c>
      <c r="B124" s="6" t="s">
        <v>188</v>
      </c>
      <c r="C124" s="4" t="s">
        <v>184</v>
      </c>
      <c r="D124" s="17">
        <v>23.533772179523673</v>
      </c>
      <c r="E124" s="17">
        <v>2.533601</v>
      </c>
      <c r="F124" s="18">
        <v>156.99</v>
      </c>
      <c r="G124" s="19">
        <v>9.2886654921290575</v>
      </c>
      <c r="H124" s="19">
        <v>6.1963189941904826</v>
      </c>
      <c r="I124" s="19">
        <f t="shared" si="3"/>
        <v>3.6945668944634216</v>
      </c>
      <c r="J124" s="16">
        <v>0</v>
      </c>
      <c r="K124" s="19">
        <v>1.3621229573860074</v>
      </c>
      <c r="L124" s="19">
        <v>0</v>
      </c>
      <c r="M124" s="19">
        <v>1.6402566248903501</v>
      </c>
      <c r="N124" s="19">
        <v>0.83043283393357081</v>
      </c>
      <c r="O124" s="19">
        <v>4.4999999999999998E-2</v>
      </c>
      <c r="P124" s="19">
        <v>1.7250000000000001</v>
      </c>
      <c r="Q124" s="6">
        <v>419.5</v>
      </c>
      <c r="R124" s="6">
        <v>126.64054963954023</v>
      </c>
      <c r="S124" s="19">
        <v>0.14000000000000001</v>
      </c>
      <c r="T124" s="19">
        <v>-26.77</v>
      </c>
      <c r="U124" s="19"/>
      <c r="V124" s="19"/>
      <c r="W124" s="19">
        <v>2.0499999999999998</v>
      </c>
      <c r="X124" s="19">
        <v>11.351024644883395</v>
      </c>
      <c r="Y124" s="19"/>
      <c r="Z124" s="19"/>
      <c r="AC124" s="19"/>
      <c r="AD124" s="19"/>
      <c r="AE124" s="19"/>
      <c r="AF124" s="19"/>
      <c r="AG124" s="19"/>
      <c r="AH124" s="19"/>
      <c r="AI124" s="19"/>
      <c r="AJ124" s="19"/>
    </row>
    <row r="125" spans="1:47" ht="12" customHeight="1" x14ac:dyDescent="0.2">
      <c r="A125" s="4">
        <v>129</v>
      </c>
      <c r="B125" s="6" t="s">
        <v>189</v>
      </c>
      <c r="C125" s="4" t="s">
        <v>184</v>
      </c>
      <c r="D125" s="17">
        <v>23.260234604801212</v>
      </c>
      <c r="E125" s="17">
        <v>2.6354069999999998</v>
      </c>
      <c r="F125" s="18">
        <v>160.72</v>
      </c>
      <c r="G125" s="19">
        <v>8.8260502475713292</v>
      </c>
      <c r="H125" s="19">
        <v>6.0984887723224537</v>
      </c>
      <c r="I125" s="19">
        <f t="shared" si="3"/>
        <v>3.7383849056836511</v>
      </c>
      <c r="J125" s="16">
        <v>0.5314352669771647</v>
      </c>
      <c r="K125" s="19">
        <v>1.94673604737075</v>
      </c>
      <c r="L125" s="19">
        <v>6.3772232037259791E-2</v>
      </c>
      <c r="M125" s="19">
        <v>1.813097470791305</v>
      </c>
      <c r="N125" s="19">
        <v>1.0737073316423082</v>
      </c>
      <c r="O125" s="19">
        <v>0.05</v>
      </c>
      <c r="P125" s="19">
        <v>2.5599999999999996</v>
      </c>
      <c r="Q125" s="6">
        <v>410</v>
      </c>
      <c r="R125" s="6">
        <v>131.50216247639327</v>
      </c>
      <c r="S125" s="19">
        <v>0.17</v>
      </c>
      <c r="T125" s="19">
        <v>-27.05</v>
      </c>
      <c r="U125" s="19"/>
      <c r="V125" s="19"/>
      <c r="W125" s="19">
        <v>1.38</v>
      </c>
      <c r="X125" s="19">
        <v>13.359953266269853</v>
      </c>
      <c r="Y125" s="19"/>
      <c r="Z125" s="19"/>
      <c r="AC125" s="19"/>
      <c r="AD125" s="19"/>
      <c r="AE125" s="19"/>
      <c r="AF125" s="19"/>
      <c r="AG125" s="19"/>
      <c r="AH125" s="19"/>
      <c r="AI125" s="19"/>
      <c r="AJ125" s="19"/>
    </row>
    <row r="126" spans="1:47" ht="12" customHeight="1" x14ac:dyDescent="0.2">
      <c r="A126" s="4">
        <v>130</v>
      </c>
      <c r="B126" s="6" t="s">
        <v>190</v>
      </c>
      <c r="C126" s="4" t="s">
        <v>184</v>
      </c>
      <c r="D126" s="17">
        <v>23.815737973242243</v>
      </c>
      <c r="E126" s="17">
        <v>2.7052259999999997</v>
      </c>
      <c r="F126" s="18">
        <v>165.88</v>
      </c>
      <c r="G126" s="19">
        <v>8.8036038294923387</v>
      </c>
      <c r="H126" s="19">
        <v>6.1318351960242881</v>
      </c>
      <c r="I126" s="19">
        <f t="shared" si="3"/>
        <v>3.9505546150014235</v>
      </c>
      <c r="J126" s="16">
        <v>0.3337617413868324</v>
      </c>
      <c r="K126" s="19">
        <v>1.63865690295634</v>
      </c>
      <c r="L126" s="19">
        <v>4.0051408966419899E-2</v>
      </c>
      <c r="M126" s="19">
        <v>1.9697218402859349</v>
      </c>
      <c r="N126" s="19">
        <v>0.83192300021330134</v>
      </c>
      <c r="O126" s="19">
        <v>3.5000000000000003E-2</v>
      </c>
      <c r="P126" s="19">
        <v>1.4550000000000001</v>
      </c>
      <c r="Q126" s="6">
        <v>407</v>
      </c>
      <c r="R126" s="6">
        <v>88.792229622625683</v>
      </c>
      <c r="S126" s="19">
        <v>0.13</v>
      </c>
      <c r="T126" s="19">
        <v>-26.18</v>
      </c>
      <c r="U126" s="19"/>
      <c r="V126" s="19"/>
      <c r="W126" s="19">
        <v>1.57</v>
      </c>
      <c r="X126" s="19">
        <v>14.705895282941514</v>
      </c>
      <c r="Y126" s="19">
        <v>0.20845885438205566</v>
      </c>
      <c r="Z126" s="19">
        <v>0.63466147281214258</v>
      </c>
      <c r="AA126" s="19">
        <v>8.9814962667951335</v>
      </c>
      <c r="AB126" s="19">
        <v>0.25243577403376749</v>
      </c>
      <c r="AC126" s="19">
        <v>0.98340955914761463</v>
      </c>
      <c r="AD126" s="19">
        <v>0.75218715618901433</v>
      </c>
      <c r="AE126" s="19">
        <v>3.5734899064150647</v>
      </c>
      <c r="AF126" s="19">
        <v>3.1850625907897592</v>
      </c>
      <c r="AG126" s="19">
        <v>3.4242815551841459</v>
      </c>
      <c r="AH126" s="19">
        <v>10.182834052388969</v>
      </c>
      <c r="AI126" s="19">
        <v>0.12733541564796649</v>
      </c>
      <c r="AJ126" s="19">
        <v>0.1097220571953825</v>
      </c>
    </row>
    <row r="127" spans="1:47" ht="12" customHeight="1" x14ac:dyDescent="0.2">
      <c r="A127" s="4">
        <v>131</v>
      </c>
      <c r="B127" s="6" t="s">
        <v>191</v>
      </c>
      <c r="C127" s="4" t="s">
        <v>192</v>
      </c>
      <c r="D127" s="17">
        <v>22.586490653762215</v>
      </c>
      <c r="E127" s="17">
        <v>2.4979299999999998</v>
      </c>
      <c r="F127" s="18">
        <v>152.78</v>
      </c>
      <c r="G127" s="19">
        <v>9.042083106316916</v>
      </c>
      <c r="H127" s="19">
        <v>6.1162642668129212</v>
      </c>
      <c r="I127" s="19">
        <f t="shared" si="3"/>
        <v>3.4507640420817913</v>
      </c>
      <c r="J127" s="16">
        <v>3.1242580751496725E-2</v>
      </c>
      <c r="K127" s="19">
        <v>2.8124516750294202</v>
      </c>
      <c r="L127" s="19">
        <v>3.7491096901796084E-3</v>
      </c>
      <c r="M127" s="19">
        <v>2.1335978224794649</v>
      </c>
      <c r="N127" s="19">
        <v>1.3181732964842716</v>
      </c>
      <c r="O127" s="19">
        <v>0.09</v>
      </c>
      <c r="P127" s="19">
        <v>5.35</v>
      </c>
      <c r="Q127" s="6">
        <v>406</v>
      </c>
      <c r="R127" s="6">
        <v>190.22549071688618</v>
      </c>
      <c r="S127" s="19">
        <v>0.21</v>
      </c>
      <c r="T127" s="19">
        <v>-26.56</v>
      </c>
      <c r="U127" s="19"/>
      <c r="V127" s="19"/>
      <c r="W127" s="19">
        <v>0.86</v>
      </c>
      <c r="X127" s="19">
        <v>15.624731527941224</v>
      </c>
      <c r="Y127" s="19"/>
      <c r="Z127" s="19"/>
      <c r="AC127" s="19"/>
      <c r="AD127" s="19"/>
      <c r="AE127" s="19"/>
      <c r="AF127" s="19"/>
      <c r="AG127" s="19"/>
      <c r="AH127" s="19"/>
      <c r="AI127" s="19"/>
      <c r="AJ127" s="19"/>
    </row>
    <row r="128" spans="1:47" ht="12" customHeight="1" x14ac:dyDescent="0.2">
      <c r="A128" s="4">
        <v>132</v>
      </c>
      <c r="B128" s="6" t="s">
        <v>193</v>
      </c>
      <c r="C128" s="4" t="s">
        <v>192</v>
      </c>
      <c r="D128" s="17">
        <v>21.395273507922951</v>
      </c>
      <c r="E128" s="17">
        <v>2.3725169999999998</v>
      </c>
      <c r="F128" s="18">
        <v>137.04</v>
      </c>
      <c r="G128" s="19">
        <v>9.017964258179374</v>
      </c>
      <c r="H128" s="19">
        <v>5.7761440697790576</v>
      </c>
      <c r="I128" s="19">
        <f t="shared" si="3"/>
        <v>2.9320082815257607</v>
      </c>
      <c r="J128" s="16">
        <v>7.0657414598474944</v>
      </c>
      <c r="K128" s="19">
        <v>2.3408303710763101</v>
      </c>
      <c r="L128" s="19">
        <v>0.84788897518169959</v>
      </c>
      <c r="M128" s="19">
        <v>1.9705094998980601</v>
      </c>
      <c r="N128" s="19">
        <v>1.1879315330362059</v>
      </c>
      <c r="O128" s="19">
        <v>0.06</v>
      </c>
      <c r="P128" s="19">
        <v>5.665</v>
      </c>
      <c r="Q128" s="6">
        <v>422</v>
      </c>
      <c r="R128" s="6">
        <v>242.0081382229863</v>
      </c>
      <c r="S128" s="19">
        <v>0.19</v>
      </c>
      <c r="T128" s="19">
        <v>-26.36</v>
      </c>
      <c r="U128" s="19"/>
      <c r="V128" s="19"/>
      <c r="W128" s="19">
        <v>1.43</v>
      </c>
      <c r="X128" s="19">
        <v>14.373519822398396</v>
      </c>
      <c r="Y128" s="19">
        <v>0.17380418348819204</v>
      </c>
      <c r="Z128" s="19">
        <v>0.61766987981266475</v>
      </c>
      <c r="AA128" s="19">
        <v>8.2630000944493265</v>
      </c>
      <c r="AB128" s="19">
        <v>0.4596048249780057</v>
      </c>
      <c r="AC128" s="19">
        <v>2.6013917251223977</v>
      </c>
      <c r="AD128" s="19">
        <v>2.6339025267377183</v>
      </c>
      <c r="AE128" s="19">
        <v>2.6022954529090847</v>
      </c>
      <c r="AF128" s="19">
        <v>2.648936777808018</v>
      </c>
      <c r="AG128" s="19">
        <v>2.6634340177466478</v>
      </c>
      <c r="AH128" s="19">
        <v>7.9146662484637496</v>
      </c>
      <c r="AI128" s="19">
        <v>0.13869631275647948</v>
      </c>
      <c r="AJ128" s="19">
        <v>7.714411989520481E-2</v>
      </c>
      <c r="AK128" s="20">
        <v>93.977000000000004</v>
      </c>
      <c r="AL128" s="20">
        <v>3.0950000000000002</v>
      </c>
      <c r="AM128" s="20">
        <v>8.4000000000000005E-2</v>
      </c>
      <c r="AN128" s="20">
        <v>0.878</v>
      </c>
      <c r="AO128" s="20">
        <v>0.878</v>
      </c>
      <c r="AP128" s="20">
        <v>0.20899999999999999</v>
      </c>
      <c r="AQ128" s="20">
        <v>0.251</v>
      </c>
      <c r="AR128" s="20">
        <v>0.125</v>
      </c>
      <c r="AS128" s="20">
        <v>0.16700000000000001</v>
      </c>
      <c r="AT128" s="20">
        <v>0.125</v>
      </c>
      <c r="AU128" s="20">
        <v>0.20899999999999999</v>
      </c>
    </row>
    <row r="129" spans="1:36" ht="12" customHeight="1" x14ac:dyDescent="0.2">
      <c r="A129" s="4">
        <v>133</v>
      </c>
      <c r="B129" s="6" t="s">
        <v>194</v>
      </c>
      <c r="C129" s="4">
        <v>16</v>
      </c>
      <c r="D129" s="17"/>
      <c r="E129" s="18"/>
      <c r="F129" s="18"/>
      <c r="G129" s="19"/>
      <c r="H129" s="19"/>
      <c r="J129" s="16"/>
      <c r="K129" s="19"/>
      <c r="L129" s="19"/>
      <c r="M129" s="19"/>
      <c r="N129" s="19"/>
      <c r="O129" s="19"/>
      <c r="P129" s="19"/>
      <c r="Q129" s="6"/>
      <c r="R129" s="6"/>
      <c r="S129" s="19">
        <v>0.17</v>
      </c>
      <c r="T129" s="19">
        <v>-25.87</v>
      </c>
      <c r="U129" s="19"/>
      <c r="V129" s="19"/>
      <c r="W129" s="19">
        <v>1.62</v>
      </c>
      <c r="X129" s="19"/>
      <c r="Y129" s="19"/>
      <c r="Z129" s="19"/>
      <c r="AC129" s="19"/>
      <c r="AD129" s="19"/>
      <c r="AE129" s="19"/>
      <c r="AF129" s="19"/>
      <c r="AG129" s="19"/>
      <c r="AH129" s="19"/>
      <c r="AI129" s="19"/>
      <c r="AJ129" s="19"/>
    </row>
    <row r="130" spans="1:36" ht="12" customHeight="1" x14ac:dyDescent="0.2">
      <c r="A130" s="4">
        <v>134</v>
      </c>
      <c r="B130" s="6" t="s">
        <v>195</v>
      </c>
      <c r="C130" s="4">
        <v>16</v>
      </c>
      <c r="D130" s="17">
        <v>22.674867160072111</v>
      </c>
      <c r="E130" s="17">
        <v>2.4310549999999997</v>
      </c>
      <c r="F130" s="18">
        <v>144.99</v>
      </c>
      <c r="G130" s="19">
        <v>9.3271716024820961</v>
      </c>
      <c r="H130" s="19">
        <v>5.964077324453787</v>
      </c>
      <c r="I130" s="19">
        <f t="shared" ref="I130:I137" si="4">D130/1000*F130</f>
        <v>3.2876289895388555</v>
      </c>
      <c r="J130" s="16">
        <v>1.5500639231059556</v>
      </c>
      <c r="K130" s="19">
        <v>2.1718689489230352</v>
      </c>
      <c r="L130" s="19">
        <v>0.18600767077271474</v>
      </c>
      <c r="M130" s="19">
        <v>1.9945769830927351</v>
      </c>
      <c r="N130" s="19">
        <v>1.0888870007691536</v>
      </c>
      <c r="O130" s="19">
        <v>4.4999999999999998E-2</v>
      </c>
      <c r="P130" s="19">
        <v>4.5999999999999996</v>
      </c>
      <c r="Q130" s="6">
        <v>419.5</v>
      </c>
      <c r="R130" s="6">
        <v>211.79915124625737</v>
      </c>
      <c r="S130" s="19">
        <v>0.21</v>
      </c>
      <c r="T130" s="19">
        <v>-26.74</v>
      </c>
      <c r="U130" s="19"/>
      <c r="V130" s="19"/>
      <c r="W130" s="19">
        <v>1.07</v>
      </c>
      <c r="X130" s="19">
        <v>12.065938605127975</v>
      </c>
      <c r="Y130" s="19">
        <v>0.16931638452832673</v>
      </c>
      <c r="Z130" s="19">
        <v>0.60332274578312906</v>
      </c>
      <c r="AA130" s="19">
        <v>15.470854218668347</v>
      </c>
      <c r="AB130" s="19">
        <v>0.41447610904382914</v>
      </c>
      <c r="AC130" s="19">
        <v>5.4494185999316525</v>
      </c>
      <c r="AD130" s="19">
        <v>7.8087456853225721</v>
      </c>
      <c r="AE130" s="19">
        <v>5.7379285082424403</v>
      </c>
      <c r="AF130" s="19">
        <v>6.2875432522635686</v>
      </c>
      <c r="AG130" s="19">
        <v>6.1439557767466777</v>
      </c>
      <c r="AH130" s="19">
        <v>18.169427537252687</v>
      </c>
      <c r="AI130" s="19">
        <v>0.15484577100136612</v>
      </c>
      <c r="AJ130" s="19">
        <v>0.18491126323435814</v>
      </c>
    </row>
    <row r="131" spans="1:36" ht="12" customHeight="1" x14ac:dyDescent="0.2">
      <c r="A131" s="4">
        <v>135</v>
      </c>
      <c r="B131" s="6" t="s">
        <v>196</v>
      </c>
      <c r="C131" s="4">
        <v>16</v>
      </c>
      <c r="D131" s="17">
        <v>23.218251257235028</v>
      </c>
      <c r="E131" s="17">
        <v>2.5178380000000002</v>
      </c>
      <c r="F131" s="18">
        <v>149.05000000000001</v>
      </c>
      <c r="G131" s="19">
        <v>9.2215032330257252</v>
      </c>
      <c r="H131" s="19">
        <v>5.9197613190364118</v>
      </c>
      <c r="I131" s="19">
        <f t="shared" si="4"/>
        <v>3.4606803498908811</v>
      </c>
      <c r="J131" s="16">
        <v>3.1855720579788755</v>
      </c>
      <c r="K131" s="19">
        <v>1.9953742396524499</v>
      </c>
      <c r="L131" s="19">
        <v>0.38226864695746521</v>
      </c>
      <c r="M131" s="19">
        <v>2.091877816454875</v>
      </c>
      <c r="N131" s="19">
        <v>0.9538674887972326</v>
      </c>
      <c r="O131" s="19">
        <v>0.05</v>
      </c>
      <c r="P131" s="19">
        <v>3.6749999999999998</v>
      </c>
      <c r="Q131" s="6">
        <v>420.5</v>
      </c>
      <c r="R131" s="6">
        <v>184.17597696560941</v>
      </c>
      <c r="S131" s="19">
        <v>0.19</v>
      </c>
      <c r="T131" s="19">
        <v>-26.45</v>
      </c>
      <c r="U131" s="19"/>
      <c r="V131" s="19"/>
      <c r="W131" s="19">
        <v>0.96</v>
      </c>
      <c r="X131" s="19">
        <v>12.252297962778201</v>
      </c>
      <c r="Y131" s="19"/>
      <c r="Z131" s="19"/>
      <c r="AC131" s="19"/>
      <c r="AD131" s="19"/>
      <c r="AE131" s="19"/>
      <c r="AF131" s="19"/>
      <c r="AG131" s="19"/>
      <c r="AH131" s="19"/>
      <c r="AI131" s="19"/>
      <c r="AJ131" s="19"/>
    </row>
    <row r="132" spans="1:36" ht="12" customHeight="1" x14ac:dyDescent="0.2">
      <c r="A132" s="4">
        <v>136</v>
      </c>
      <c r="B132" s="6" t="s">
        <v>197</v>
      </c>
      <c r="C132" s="4">
        <v>16</v>
      </c>
      <c r="D132" s="17">
        <v>22.423005028940125</v>
      </c>
      <c r="E132" s="17">
        <v>2.5107939999999997</v>
      </c>
      <c r="F132" s="18">
        <v>140.27000000000001</v>
      </c>
      <c r="G132" s="19">
        <v>8.9306430670696706</v>
      </c>
      <c r="H132" s="19">
        <v>5.5866789549441336</v>
      </c>
      <c r="I132" s="19">
        <f t="shared" si="4"/>
        <v>3.1452749154094315</v>
      </c>
      <c r="J132" s="16">
        <v>0.22313612534575006</v>
      </c>
      <c r="K132" s="19">
        <v>1.8376761362097849</v>
      </c>
      <c r="L132" s="19">
        <v>2.6776335041490018E-2</v>
      </c>
      <c r="M132" s="19">
        <v>1.80014223164719</v>
      </c>
      <c r="N132" s="19">
        <v>1.0208505216436425</v>
      </c>
      <c r="O132" s="19">
        <v>0.06</v>
      </c>
      <c r="P132" s="19">
        <v>1.88</v>
      </c>
      <c r="Q132" s="6">
        <v>407</v>
      </c>
      <c r="R132" s="6">
        <v>102.30311875723153</v>
      </c>
      <c r="S132" s="19">
        <v>0.15</v>
      </c>
      <c r="T132" s="19">
        <v>-27.05</v>
      </c>
      <c r="U132" s="19">
        <v>-30.52</v>
      </c>
      <c r="V132" s="19">
        <v>-31.03</v>
      </c>
      <c r="W132" s="19">
        <v>1.1100000000000001</v>
      </c>
      <c r="X132" s="19">
        <v>14.293036614964995</v>
      </c>
      <c r="Y132" s="19">
        <v>0.17230298212543207</v>
      </c>
      <c r="Z132" s="19">
        <v>0.62368136388027329</v>
      </c>
      <c r="AA132" s="19">
        <v>27.07579498602496</v>
      </c>
      <c r="AB132" s="19">
        <v>0.39709981875341377</v>
      </c>
      <c r="AC132" s="19">
        <v>3.6163302043628613</v>
      </c>
      <c r="AD132" s="19">
        <v>8.1207339799943998</v>
      </c>
      <c r="AE132" s="19">
        <v>7.5235322015285515</v>
      </c>
      <c r="AF132" s="19">
        <v>6.7623686336466431</v>
      </c>
      <c r="AG132" s="19">
        <v>7.0438867797699993</v>
      </c>
      <c r="AH132" s="19">
        <v>21.329787614945193</v>
      </c>
      <c r="AI132" s="19">
        <v>0.14068716375694121</v>
      </c>
      <c r="AJ132" s="19">
        <v>0.12808674614137208</v>
      </c>
    </row>
    <row r="133" spans="1:36" ht="12" customHeight="1" x14ac:dyDescent="0.2">
      <c r="A133" s="4">
        <v>137</v>
      </c>
      <c r="B133" s="6" t="s">
        <v>198</v>
      </c>
      <c r="C133" s="4">
        <v>16</v>
      </c>
      <c r="D133" s="17">
        <v>23.62019048296802</v>
      </c>
      <c r="E133" s="17">
        <v>2.6589360000000002</v>
      </c>
      <c r="F133" s="18">
        <v>150.54</v>
      </c>
      <c r="G133" s="19">
        <v>8.8833241879338267</v>
      </c>
      <c r="H133" s="19">
        <v>5.6616631615052029</v>
      </c>
      <c r="I133" s="19">
        <f t="shared" si="4"/>
        <v>3.5557834753060056</v>
      </c>
      <c r="J133" s="16">
        <v>1.5277499668789583</v>
      </c>
      <c r="K133" s="19">
        <v>1.45002134273747</v>
      </c>
      <c r="L133" s="19">
        <v>0.18332999602547506</v>
      </c>
      <c r="M133" s="19">
        <v>1.813212533725725</v>
      </c>
      <c r="N133" s="19">
        <v>0.79969739661903694</v>
      </c>
      <c r="O133" s="19">
        <v>0.04</v>
      </c>
      <c r="P133" s="19">
        <v>1.1850000000000001</v>
      </c>
      <c r="Q133" s="6">
        <v>409</v>
      </c>
      <c r="R133" s="6">
        <v>81.722935040587686</v>
      </c>
      <c r="S133" s="19">
        <v>0.13</v>
      </c>
      <c r="T133" s="19">
        <v>-26.08</v>
      </c>
      <c r="U133" s="19"/>
      <c r="V133" s="19"/>
      <c r="W133" s="19">
        <v>1.1599999999999999</v>
      </c>
      <c r="X133" s="19">
        <v>13.013012050208063</v>
      </c>
      <c r="Y133" s="19"/>
      <c r="Z133" s="19"/>
      <c r="AC133" s="19"/>
      <c r="AD133" s="19"/>
      <c r="AE133" s="19"/>
      <c r="AF133" s="19"/>
      <c r="AG133" s="19"/>
      <c r="AH133" s="19"/>
      <c r="AI133" s="19"/>
      <c r="AJ133" s="19"/>
    </row>
    <row r="134" spans="1:36" ht="12" customHeight="1" x14ac:dyDescent="0.2">
      <c r="A134" s="4">
        <v>138</v>
      </c>
      <c r="B134" s="6" t="s">
        <v>199</v>
      </c>
      <c r="C134" s="4">
        <v>16</v>
      </c>
      <c r="D134" s="17">
        <v>23.193673498434386</v>
      </c>
      <c r="E134" s="17">
        <v>2.5583339999999999</v>
      </c>
      <c r="F134" s="18">
        <v>155.28</v>
      </c>
      <c r="G134" s="19">
        <v>9.0659286467030444</v>
      </c>
      <c r="H134" s="19">
        <v>6.0695749655830715</v>
      </c>
      <c r="I134" s="19">
        <f t="shared" si="4"/>
        <v>3.6015136208368914</v>
      </c>
      <c r="J134" s="16">
        <v>0.18379861496737493</v>
      </c>
      <c r="K134" s="19">
        <v>1.707830318257175</v>
      </c>
      <c r="L134" s="19">
        <v>2.2055833796085E-2</v>
      </c>
      <c r="M134" s="19">
        <v>1.7473433351091399</v>
      </c>
      <c r="N134" s="19">
        <v>0.97738680426563285</v>
      </c>
      <c r="O134" s="19">
        <v>0.05</v>
      </c>
      <c r="P134" s="19">
        <v>1.6</v>
      </c>
      <c r="Q134" s="6">
        <v>409.5</v>
      </c>
      <c r="R134" s="6">
        <v>93.686122262590189</v>
      </c>
      <c r="S134" s="19">
        <v>0.15</v>
      </c>
      <c r="T134" s="19">
        <v>-26.67</v>
      </c>
      <c r="U134" s="19"/>
      <c r="V134" s="19"/>
      <c r="W134" s="19">
        <v>0.93</v>
      </c>
      <c r="X134" s="19">
        <v>13.283124697555806</v>
      </c>
      <c r="Y134" s="19">
        <v>0.25192768382579339</v>
      </c>
      <c r="Z134" s="19">
        <v>0.6477512806493646</v>
      </c>
      <c r="AA134" s="19">
        <v>10.329849309379945</v>
      </c>
      <c r="AB134" s="19">
        <v>0.26741555591301408</v>
      </c>
      <c r="AC134" s="19">
        <v>3.4710160694342158</v>
      </c>
      <c r="AD134" s="19">
        <v>4.0593695406640951</v>
      </c>
      <c r="AE134" s="19">
        <v>3.1121405408716303</v>
      </c>
      <c r="AF134" s="19">
        <v>2.8093374273642864</v>
      </c>
      <c r="AG134" s="19">
        <v>2.8961150031547991</v>
      </c>
      <c r="AH134" s="19">
        <v>8.8175929713907166</v>
      </c>
      <c r="AI134" s="19">
        <v>7.7546529447813373E-2</v>
      </c>
      <c r="AJ134" s="19">
        <v>0.10304712384101815</v>
      </c>
    </row>
    <row r="135" spans="1:36" ht="12" customHeight="1" x14ac:dyDescent="0.2">
      <c r="A135" s="4">
        <v>139</v>
      </c>
      <c r="B135" s="6" t="s">
        <v>200</v>
      </c>
      <c r="C135" s="4">
        <v>16</v>
      </c>
      <c r="D135" s="17">
        <v>22.553640051238254</v>
      </c>
      <c r="E135" s="17">
        <v>2.5677989999999999</v>
      </c>
      <c r="F135" s="18">
        <v>151.51</v>
      </c>
      <c r="G135" s="19">
        <v>8.7832575880114643</v>
      </c>
      <c r="H135" s="19">
        <v>5.9003839474974473</v>
      </c>
      <c r="I135" s="19">
        <f t="shared" si="4"/>
        <v>3.4171020041631075</v>
      </c>
      <c r="J135" s="16">
        <v>2.3195656417072912</v>
      </c>
      <c r="K135" s="19">
        <v>1.5897125972902599</v>
      </c>
      <c r="L135" s="19">
        <v>0.27834787700487507</v>
      </c>
      <c r="M135" s="19">
        <v>1.819011816026225</v>
      </c>
      <c r="N135" s="19">
        <v>0.87394297457787418</v>
      </c>
      <c r="O135" s="19">
        <v>0.04</v>
      </c>
      <c r="P135" s="19">
        <v>1.3149999999999999</v>
      </c>
      <c r="Q135" s="6">
        <v>408.5</v>
      </c>
      <c r="R135" s="6">
        <v>82.719354570221029</v>
      </c>
      <c r="S135" s="19">
        <v>0.13</v>
      </c>
      <c r="T135" s="19">
        <v>-26.68</v>
      </c>
      <c r="U135" s="19"/>
      <c r="V135" s="19"/>
      <c r="W135" s="19">
        <v>1.2</v>
      </c>
      <c r="X135" s="19">
        <v>14.26665151414336</v>
      </c>
      <c r="Y135" s="19"/>
      <c r="Z135" s="19"/>
      <c r="AC135" s="19"/>
      <c r="AD135" s="19"/>
      <c r="AE135" s="19"/>
      <c r="AF135" s="19"/>
      <c r="AG135" s="19"/>
      <c r="AH135" s="19"/>
      <c r="AI135" s="19"/>
      <c r="AJ135" s="19"/>
    </row>
    <row r="136" spans="1:36" ht="12" customHeight="1" x14ac:dyDescent="0.2">
      <c r="A136" s="4">
        <v>140</v>
      </c>
      <c r="B136" s="6" t="s">
        <v>201</v>
      </c>
      <c r="C136" s="4">
        <v>16</v>
      </c>
      <c r="D136" s="17">
        <v>24.057235031786693</v>
      </c>
      <c r="E136" s="17">
        <v>2.8578169999999998</v>
      </c>
      <c r="F136" s="18">
        <v>190.42</v>
      </c>
      <c r="G136" s="19">
        <v>8.4180460231661769</v>
      </c>
      <c r="H136" s="19">
        <v>6.6631278349873346</v>
      </c>
      <c r="I136" s="19">
        <f t="shared" si="4"/>
        <v>4.5809786947528215</v>
      </c>
      <c r="J136" s="16">
        <v>0</v>
      </c>
      <c r="K136" s="19">
        <v>1.21696849213796</v>
      </c>
      <c r="L136" s="19">
        <v>0</v>
      </c>
      <c r="M136" s="19">
        <v>1.1415545422240501</v>
      </c>
      <c r="N136" s="19">
        <v>1.066062502600168</v>
      </c>
      <c r="O136" s="19">
        <v>0.02</v>
      </c>
      <c r="P136" s="19">
        <v>0.74</v>
      </c>
      <c r="Q136" s="6">
        <v>410.5</v>
      </c>
      <c r="R136" s="6">
        <v>60.806833108717072</v>
      </c>
      <c r="S136" s="19">
        <v>0.12</v>
      </c>
      <c r="T136" s="19">
        <v>-27.16</v>
      </c>
      <c r="U136" s="19"/>
      <c r="V136" s="19"/>
      <c r="W136" s="19">
        <v>1.72</v>
      </c>
      <c r="X136" s="19">
        <v>11.831638118007946</v>
      </c>
      <c r="Y136" s="19"/>
      <c r="Z136" s="19"/>
      <c r="AC136" s="19"/>
      <c r="AD136" s="19"/>
      <c r="AE136" s="19"/>
      <c r="AF136" s="19"/>
      <c r="AG136" s="19"/>
      <c r="AH136" s="19"/>
      <c r="AI136" s="19"/>
      <c r="AJ136" s="19"/>
    </row>
    <row r="137" spans="1:36" ht="12" customHeight="1" x14ac:dyDescent="0.2">
      <c r="A137" s="4">
        <v>141</v>
      </c>
      <c r="B137" s="6" t="s">
        <v>202</v>
      </c>
      <c r="C137" s="4">
        <v>16</v>
      </c>
      <c r="D137" s="17">
        <v>22.861946104943542</v>
      </c>
      <c r="E137" s="17">
        <v>2.8417810000000001</v>
      </c>
      <c r="F137" s="18">
        <v>183.04</v>
      </c>
      <c r="G137" s="19">
        <v>8.0449359415604302</v>
      </c>
      <c r="H137" s="19">
        <v>6.4410311702414775</v>
      </c>
      <c r="I137" s="19">
        <f t="shared" si="4"/>
        <v>4.1846506150488656</v>
      </c>
      <c r="J137" s="16">
        <v>0.33968239749020956</v>
      </c>
      <c r="K137" s="19">
        <v>1.3253247194138749</v>
      </c>
      <c r="L137" s="19">
        <v>4.0761887698825161E-2</v>
      </c>
      <c r="M137" s="19">
        <v>1.37952747566672</v>
      </c>
      <c r="N137" s="19">
        <v>0.96070918687092544</v>
      </c>
      <c r="O137" s="19">
        <v>2.5000000000000001E-2</v>
      </c>
      <c r="P137" s="19">
        <v>1.095</v>
      </c>
      <c r="Q137" s="6">
        <v>417</v>
      </c>
      <c r="R137" s="6">
        <v>82.621261337694207</v>
      </c>
      <c r="S137" s="19">
        <v>0.1</v>
      </c>
      <c r="T137" s="19">
        <v>-26.63</v>
      </c>
      <c r="U137" s="19"/>
      <c r="V137" s="19"/>
      <c r="W137" s="19">
        <v>1.8</v>
      </c>
      <c r="X137" s="19">
        <v>15.462121726495207</v>
      </c>
      <c r="Y137" s="19">
        <v>0.21008993173843035</v>
      </c>
      <c r="Z137" s="19">
        <v>0.57072294835019055</v>
      </c>
      <c r="AA137" s="19">
        <v>16.917227817152998</v>
      </c>
      <c r="AB137" s="19">
        <v>0.4337135116199779</v>
      </c>
      <c r="AC137" s="19">
        <v>1.4169788006740325</v>
      </c>
      <c r="AD137" s="19">
        <v>1.2592569096580362</v>
      </c>
      <c r="AE137" s="19">
        <v>4.177195030265052</v>
      </c>
      <c r="AF137" s="19">
        <v>4.1341495952677558</v>
      </c>
      <c r="AG137" s="19">
        <v>3.7915676470410902</v>
      </c>
      <c r="AH137" s="19">
        <v>12.102912272573898</v>
      </c>
      <c r="AI137" s="19">
        <v>0.10039311763263946</v>
      </c>
      <c r="AJ137" s="19">
        <v>9.1086594706062216E-2</v>
      </c>
    </row>
    <row r="138" spans="1:36" ht="12" customHeight="1" x14ac:dyDescent="0.2">
      <c r="A138" s="25" t="s">
        <v>203</v>
      </c>
      <c r="B138" s="25"/>
      <c r="C138" s="25"/>
      <c r="D138" s="17"/>
      <c r="E138" s="18"/>
      <c r="F138" s="18"/>
      <c r="G138" s="19"/>
      <c r="H138" s="19"/>
      <c r="J138" s="16"/>
      <c r="K138" s="19"/>
      <c r="L138" s="19"/>
      <c r="M138" s="19"/>
      <c r="N138" s="19"/>
      <c r="O138" s="19"/>
      <c r="P138" s="19"/>
      <c r="Q138" s="6"/>
      <c r="R138" s="6"/>
      <c r="U138" s="19"/>
      <c r="V138" s="19"/>
      <c r="Y138" s="19"/>
      <c r="Z138" s="19"/>
      <c r="AC138" s="19"/>
      <c r="AD138" s="19"/>
      <c r="AE138" s="19"/>
      <c r="AF138" s="19"/>
      <c r="AG138" s="19"/>
      <c r="AH138" s="19"/>
      <c r="AI138" s="19"/>
      <c r="AJ138" s="19"/>
    </row>
    <row r="139" spans="1:36" ht="12" customHeight="1" x14ac:dyDescent="0.2">
      <c r="A139" s="4">
        <v>142</v>
      </c>
      <c r="B139" s="6" t="s">
        <v>204</v>
      </c>
      <c r="C139" s="4">
        <v>17</v>
      </c>
      <c r="D139" s="17">
        <v>21.661385093462375</v>
      </c>
      <c r="E139" s="17">
        <v>2.5562580000000001</v>
      </c>
      <c r="F139" s="18">
        <v>157.81</v>
      </c>
      <c r="G139" s="19">
        <v>8.4738649594299051</v>
      </c>
      <c r="H139" s="19">
        <v>6.1734770121012819</v>
      </c>
      <c r="I139" s="19">
        <f t="shared" ref="I139:I166" si="5">D139/1000*F139</f>
        <v>3.4183831815992973</v>
      </c>
      <c r="J139" s="16">
        <v>0.43599289219308396</v>
      </c>
      <c r="K139" s="19">
        <v>1.2964966955685049</v>
      </c>
      <c r="L139" s="19">
        <v>5.2319147063170091E-2</v>
      </c>
      <c r="M139" s="19">
        <v>1.9643047541480301</v>
      </c>
      <c r="N139" s="19">
        <v>0.66002828371243705</v>
      </c>
      <c r="O139" s="19">
        <v>2.5000000000000001E-2</v>
      </c>
      <c r="P139" s="19">
        <v>0.61</v>
      </c>
      <c r="Q139" s="6">
        <v>410.5</v>
      </c>
      <c r="R139" s="6">
        <v>47.049869242629981</v>
      </c>
      <c r="S139" s="19">
        <v>0.11</v>
      </c>
      <c r="T139" s="19">
        <v>-26.4</v>
      </c>
      <c r="U139" s="19"/>
      <c r="V139" s="19"/>
      <c r="W139" s="19">
        <v>1.48</v>
      </c>
      <c r="X139" s="19">
        <v>13.750722528756869</v>
      </c>
      <c r="Y139" s="19"/>
      <c r="Z139" s="19"/>
      <c r="AC139" s="19"/>
      <c r="AD139" s="19"/>
      <c r="AE139" s="19"/>
      <c r="AF139" s="19"/>
      <c r="AG139" s="19"/>
      <c r="AH139" s="19"/>
      <c r="AI139" s="19"/>
      <c r="AJ139" s="19"/>
    </row>
    <row r="140" spans="1:36" ht="12" customHeight="1" x14ac:dyDescent="0.2">
      <c r="A140" s="4">
        <v>143</v>
      </c>
      <c r="B140" s="6" t="s">
        <v>205</v>
      </c>
      <c r="C140" s="4">
        <v>17</v>
      </c>
      <c r="D140" s="17">
        <v>21.334085302210834</v>
      </c>
      <c r="E140" s="17">
        <v>2.5091930000000002</v>
      </c>
      <c r="F140" s="18">
        <v>168.34</v>
      </c>
      <c r="G140" s="19">
        <v>8.5023692088296254</v>
      </c>
      <c r="H140" s="19">
        <v>6.7089299228875579</v>
      </c>
      <c r="I140" s="19">
        <f t="shared" si="5"/>
        <v>3.5913799197741723</v>
      </c>
      <c r="J140" s="16">
        <v>0.34047492383870898</v>
      </c>
      <c r="K140" s="19">
        <v>1.3441190333329449</v>
      </c>
      <c r="L140" s="19">
        <v>4.0856990860645093E-2</v>
      </c>
      <c r="M140" s="19">
        <v>1.8025371669230701</v>
      </c>
      <c r="N140" s="19">
        <v>0.74568173017333972</v>
      </c>
      <c r="O140" s="19">
        <v>0.03</v>
      </c>
      <c r="P140" s="19">
        <v>0.87</v>
      </c>
      <c r="Q140" s="6">
        <v>408.5</v>
      </c>
      <c r="R140" s="6">
        <v>64.726410267601409</v>
      </c>
      <c r="S140" s="19">
        <v>0.12</v>
      </c>
      <c r="T140" s="19">
        <v>-26.38</v>
      </c>
      <c r="U140" s="19">
        <v>-30.93</v>
      </c>
      <c r="V140" s="19">
        <v>-31.27</v>
      </c>
      <c r="W140" s="19">
        <v>1.3</v>
      </c>
      <c r="X140" s="19">
        <v>13.06782393518141</v>
      </c>
      <c r="Y140" s="19">
        <v>0.2478036246636085</v>
      </c>
      <c r="Z140" s="19">
        <v>0.6494130466485698</v>
      </c>
      <c r="AA140" s="19">
        <v>5.2736230086434386</v>
      </c>
      <c r="AB140" s="19">
        <v>0.22136709942278415</v>
      </c>
      <c r="AC140" s="19">
        <v>0.54487811265166264</v>
      </c>
      <c r="AD140" s="19">
        <v>0.36568365098833028</v>
      </c>
      <c r="AE140" s="19">
        <v>1.7934025896146186</v>
      </c>
      <c r="AF140" s="19">
        <v>1.6685085792927836</v>
      </c>
      <c r="AG140" s="19">
        <v>1.8496182019388998</v>
      </c>
      <c r="AH140" s="19">
        <v>5.3115293708463023</v>
      </c>
      <c r="AI140" s="19">
        <v>0.10207705821692241</v>
      </c>
      <c r="AJ140" s="19">
        <v>4.0659715762268754E-2</v>
      </c>
    </row>
    <row r="141" spans="1:36" ht="12" customHeight="1" x14ac:dyDescent="0.2">
      <c r="A141" s="4">
        <v>150</v>
      </c>
      <c r="B141" s="6" t="s">
        <v>206</v>
      </c>
      <c r="C141" s="4">
        <v>17</v>
      </c>
      <c r="D141" s="17">
        <v>22.379591280007588</v>
      </c>
      <c r="E141" s="17">
        <v>2.6417080000000004</v>
      </c>
      <c r="F141" s="18">
        <v>183.36</v>
      </c>
      <c r="G141" s="19">
        <v>8.4716370166602779</v>
      </c>
      <c r="H141" s="19">
        <v>6.9409639521097715</v>
      </c>
      <c r="I141" s="19">
        <f t="shared" si="5"/>
        <v>4.1035218571021916</v>
      </c>
      <c r="J141" s="16">
        <v>0.14111509431833549</v>
      </c>
      <c r="K141" s="19">
        <v>1.4174191772662348</v>
      </c>
      <c r="L141" s="19">
        <v>1.6933811318200265E-2</v>
      </c>
      <c r="M141" s="19">
        <v>1.6293545674525949</v>
      </c>
      <c r="N141" s="19">
        <v>0.86992678302199788</v>
      </c>
      <c r="O141" s="19">
        <v>0.03</v>
      </c>
      <c r="P141" s="19">
        <v>0.875</v>
      </c>
      <c r="Q141" s="6">
        <v>410.5</v>
      </c>
      <c r="R141" s="6">
        <v>61.731914879803277</v>
      </c>
      <c r="S141" s="19">
        <v>0.12</v>
      </c>
      <c r="T141" s="19">
        <v>-26.46</v>
      </c>
      <c r="U141" s="19"/>
      <c r="V141" s="19"/>
      <c r="W141" s="19">
        <v>1.41</v>
      </c>
      <c r="X141" s="19">
        <v>13.780464223421728</v>
      </c>
      <c r="Y141" s="19">
        <v>0.27929108195851976</v>
      </c>
      <c r="Z141" s="19">
        <v>0.59375296416772527</v>
      </c>
      <c r="AA141" s="19">
        <v>28.131233974589428</v>
      </c>
      <c r="AB141" s="19">
        <v>0.3441225930033513</v>
      </c>
      <c r="AC141" s="19">
        <v>6.9656195007700061</v>
      </c>
      <c r="AD141" s="19">
        <v>14.227848707987938</v>
      </c>
      <c r="AE141" s="19">
        <v>10.234996303874428</v>
      </c>
      <c r="AF141" s="19">
        <v>6.8802237088889768</v>
      </c>
      <c r="AG141" s="19">
        <v>8.2289052501120921</v>
      </c>
      <c r="AH141" s="19">
        <v>25.344125262875497</v>
      </c>
      <c r="AI141" s="19">
        <v>0.13631072758853605</v>
      </c>
      <c r="AJ141" s="19">
        <v>0.49642267848555305</v>
      </c>
    </row>
    <row r="142" spans="1:36" ht="12" customHeight="1" x14ac:dyDescent="0.2">
      <c r="A142" s="4">
        <v>155</v>
      </c>
      <c r="B142" s="6" t="s">
        <v>207</v>
      </c>
      <c r="C142" s="4">
        <v>17</v>
      </c>
      <c r="D142" s="17">
        <v>20.501470727773032</v>
      </c>
      <c r="E142" s="17">
        <v>2.4679410000000002</v>
      </c>
      <c r="F142" s="18">
        <v>157.54</v>
      </c>
      <c r="G142" s="19">
        <v>8.3071154163624783</v>
      </c>
      <c r="H142" s="19">
        <v>6.3834589238559589</v>
      </c>
      <c r="I142" s="19">
        <f t="shared" si="5"/>
        <v>3.2298016984533637</v>
      </c>
      <c r="J142" s="16">
        <v>0.61823398976975064</v>
      </c>
      <c r="K142" s="19">
        <v>1.5621809784856751</v>
      </c>
      <c r="L142" s="19">
        <v>7.4188078772370103E-2</v>
      </c>
      <c r="M142" s="19">
        <v>2.1034162136832499</v>
      </c>
      <c r="N142" s="19">
        <v>0.7426875234313095</v>
      </c>
      <c r="O142" s="19">
        <v>0.04</v>
      </c>
      <c r="P142" s="19">
        <v>1.3</v>
      </c>
      <c r="Q142" s="6">
        <v>409</v>
      </c>
      <c r="R142" s="6">
        <v>83.216990726655482</v>
      </c>
      <c r="S142" s="19">
        <v>0.15</v>
      </c>
      <c r="T142" s="19">
        <v>-26.33</v>
      </c>
      <c r="U142" s="19">
        <v>-30.24</v>
      </c>
      <c r="V142" s="19">
        <v>-30.72</v>
      </c>
      <c r="W142" s="19">
        <v>1.62</v>
      </c>
      <c r="X142" s="19">
        <v>12.150296499333029</v>
      </c>
      <c r="Y142" s="19">
        <v>0.24464520388285035</v>
      </c>
      <c r="Z142" s="19">
        <v>0.56230343746210643</v>
      </c>
      <c r="AA142" s="19">
        <v>8.2579703987053268</v>
      </c>
      <c r="AB142" s="19">
        <v>0.34251191850559964</v>
      </c>
      <c r="AC142" s="19">
        <v>0.74878612561309899</v>
      </c>
      <c r="AD142" s="19">
        <v>1.122724526414089</v>
      </c>
      <c r="AE142" s="19">
        <v>1.4738883199982242</v>
      </c>
      <c r="AF142" s="19">
        <v>1.5282241020320844</v>
      </c>
      <c r="AG142" s="19">
        <v>1.3472635485076574</v>
      </c>
      <c r="AH142" s="19">
        <v>4.3493759705379667</v>
      </c>
      <c r="AI142" s="19">
        <v>0.15909472586716294</v>
      </c>
      <c r="AJ142" s="19">
        <v>0.21034689033900264</v>
      </c>
    </row>
    <row r="143" spans="1:36" ht="12" customHeight="1" x14ac:dyDescent="0.2">
      <c r="A143" s="4">
        <v>151</v>
      </c>
      <c r="B143" s="6" t="s">
        <v>208</v>
      </c>
      <c r="C143" s="4">
        <v>17</v>
      </c>
      <c r="D143" s="17">
        <v>21.72013236549957</v>
      </c>
      <c r="E143" s="17">
        <v>2.564101</v>
      </c>
      <c r="F143" s="18">
        <v>184.7</v>
      </c>
      <c r="G143" s="19">
        <v>8.470856789767474</v>
      </c>
      <c r="H143" s="19">
        <v>7.2033043940156798</v>
      </c>
      <c r="I143" s="19">
        <f t="shared" si="5"/>
        <v>4.0117084479077709</v>
      </c>
      <c r="J143" s="16">
        <v>0.90526296939104045</v>
      </c>
      <c r="K143" s="19">
        <v>1.2239963477356901</v>
      </c>
      <c r="L143" s="19">
        <v>0.10863155632692489</v>
      </c>
      <c r="M143" s="19">
        <v>1.6405149058325299</v>
      </c>
      <c r="N143" s="19">
        <v>0.74610498410225379</v>
      </c>
      <c r="O143" s="19">
        <v>2.5000000000000001E-2</v>
      </c>
      <c r="P143" s="19">
        <v>0.63500000000000001</v>
      </c>
      <c r="Q143" s="6">
        <v>411.5</v>
      </c>
      <c r="R143" s="6">
        <v>51.879239768542348</v>
      </c>
      <c r="S143" s="19">
        <v>0.13</v>
      </c>
      <c r="T143" s="19">
        <v>-26.05</v>
      </c>
      <c r="U143" s="19"/>
      <c r="V143" s="19"/>
      <c r="W143" s="19">
        <v>2.02</v>
      </c>
      <c r="X143" s="19">
        <v>10.984582607884398</v>
      </c>
      <c r="Y143" s="19"/>
      <c r="Z143" s="19"/>
      <c r="AC143" s="19"/>
      <c r="AD143" s="19"/>
      <c r="AE143" s="19"/>
      <c r="AF143" s="19"/>
      <c r="AG143" s="19"/>
      <c r="AH143" s="19"/>
      <c r="AI143" s="19"/>
      <c r="AJ143" s="19"/>
    </row>
    <row r="144" spans="1:36" ht="12" customHeight="1" x14ac:dyDescent="0.2">
      <c r="A144" s="4">
        <v>152</v>
      </c>
      <c r="B144" s="6" t="s">
        <v>209</v>
      </c>
      <c r="C144" s="4">
        <v>17</v>
      </c>
      <c r="D144" s="17">
        <v>21.191868298700065</v>
      </c>
      <c r="E144" s="17">
        <v>2.5013349999999996</v>
      </c>
      <c r="F144" s="18">
        <v>157.38999999999999</v>
      </c>
      <c r="G144" s="19">
        <v>8.4722231523166887</v>
      </c>
      <c r="H144" s="19">
        <v>6.2922399438699737</v>
      </c>
      <c r="I144" s="19">
        <f t="shared" si="5"/>
        <v>3.3353881515324026</v>
      </c>
      <c r="J144" s="16">
        <v>0.65483009551616767</v>
      </c>
      <c r="K144" s="19">
        <v>1.526045995956145</v>
      </c>
      <c r="L144" s="19">
        <v>7.8579611461940146E-2</v>
      </c>
      <c r="M144" s="19">
        <v>2.0811193483197803</v>
      </c>
      <c r="N144" s="19">
        <v>0.73328134553562185</v>
      </c>
      <c r="O144" s="19">
        <v>0.04</v>
      </c>
      <c r="P144" s="19">
        <v>1.0150000000000001</v>
      </c>
      <c r="Q144" s="6">
        <v>405</v>
      </c>
      <c r="R144" s="6">
        <v>66.511756702592137</v>
      </c>
      <c r="S144" s="19">
        <v>0.14000000000000001</v>
      </c>
      <c r="T144" s="19">
        <v>-26.14</v>
      </c>
      <c r="U144" s="19"/>
      <c r="V144" s="19"/>
      <c r="W144" s="19">
        <v>1.25</v>
      </c>
      <c r="X144" s="19">
        <v>12.717049966301209</v>
      </c>
      <c r="Y144" s="19">
        <v>0.16383279047360241</v>
      </c>
      <c r="Z144" s="19">
        <v>0.55491084557946346</v>
      </c>
      <c r="AA144" s="19">
        <v>9.9680021230736902</v>
      </c>
      <c r="AB144" s="19">
        <v>0.42044572080559278</v>
      </c>
      <c r="AC144" s="19">
        <v>1.4910788369600072</v>
      </c>
      <c r="AD144" s="19">
        <v>0.66000994855760975</v>
      </c>
      <c r="AE144" s="19">
        <v>3.4335857313570055</v>
      </c>
      <c r="AF144" s="19">
        <v>3.1015583720684274</v>
      </c>
      <c r="AG144" s="19">
        <v>3.1589394474075458</v>
      </c>
      <c r="AH144" s="19">
        <v>9.6940835508329783</v>
      </c>
      <c r="AI144" s="19">
        <v>0.13805746735496588</v>
      </c>
      <c r="AJ144" s="19">
        <v>7.4524947890563742E-2</v>
      </c>
    </row>
    <row r="145" spans="1:36" ht="12" customHeight="1" x14ac:dyDescent="0.2">
      <c r="A145" s="4">
        <v>153</v>
      </c>
      <c r="B145" s="6" t="s">
        <v>210</v>
      </c>
      <c r="C145" s="4">
        <v>17</v>
      </c>
      <c r="D145" s="17">
        <v>21.119239254198689</v>
      </c>
      <c r="E145" s="17">
        <v>2.5874834999999998</v>
      </c>
      <c r="F145" s="18">
        <v>158.59</v>
      </c>
      <c r="G145" s="19">
        <v>8.1620768805670405</v>
      </c>
      <c r="H145" s="19">
        <v>6.1291212098550583</v>
      </c>
      <c r="I145" s="19">
        <f t="shared" si="5"/>
        <v>3.3493001533233699</v>
      </c>
      <c r="J145" s="16">
        <v>0.31646460328545628</v>
      </c>
      <c r="K145" s="19">
        <v>1.4124370578735501</v>
      </c>
      <c r="L145" s="19">
        <v>3.7975752394254769E-2</v>
      </c>
      <c r="M145" s="19">
        <v>2.1687762968019202</v>
      </c>
      <c r="N145" s="19">
        <v>0.65125991092595914</v>
      </c>
      <c r="O145" s="19">
        <v>0.03</v>
      </c>
      <c r="P145" s="19">
        <v>0.8</v>
      </c>
      <c r="Q145" s="6">
        <v>405.5</v>
      </c>
      <c r="R145" s="6">
        <v>56.639692051440129</v>
      </c>
      <c r="S145" s="19">
        <v>0.16</v>
      </c>
      <c r="T145" s="19">
        <v>-25.57</v>
      </c>
      <c r="U145" s="19"/>
      <c r="V145" s="19"/>
      <c r="W145" s="19">
        <v>1.33</v>
      </c>
      <c r="X145" s="19">
        <v>10.299020213661302</v>
      </c>
      <c r="Y145" s="19"/>
      <c r="Z145" s="19"/>
      <c r="AC145" s="19"/>
      <c r="AD145" s="19"/>
      <c r="AE145" s="19"/>
      <c r="AF145" s="19"/>
      <c r="AG145" s="19"/>
      <c r="AH145" s="19"/>
      <c r="AI145" s="19"/>
      <c r="AJ145" s="19"/>
    </row>
    <row r="146" spans="1:36" ht="12" customHeight="1" x14ac:dyDescent="0.2">
      <c r="A146" s="4">
        <v>154</v>
      </c>
      <c r="B146" s="6" t="s">
        <v>211</v>
      </c>
      <c r="C146" s="4">
        <v>17</v>
      </c>
      <c r="D146" s="17">
        <v>20.70797276781478</v>
      </c>
      <c r="E146" s="17">
        <v>2.5006699999999999</v>
      </c>
      <c r="F146" s="18">
        <v>161.09</v>
      </c>
      <c r="G146" s="19">
        <v>8.2809698072175788</v>
      </c>
      <c r="H146" s="19">
        <v>6.441873577881128</v>
      </c>
      <c r="I146" s="19">
        <f t="shared" si="5"/>
        <v>3.3358473331672833</v>
      </c>
      <c r="J146" s="16">
        <v>0.53144418834583262</v>
      </c>
      <c r="K146" s="19">
        <v>1.3619784641438151</v>
      </c>
      <c r="L146" s="19">
        <v>6.3773302601499937E-2</v>
      </c>
      <c r="M146" s="19">
        <v>1.9914981136235701</v>
      </c>
      <c r="N146" s="19">
        <v>0.68389643697209856</v>
      </c>
      <c r="O146" s="19">
        <v>0.02</v>
      </c>
      <c r="P146" s="19">
        <v>0.57999999999999996</v>
      </c>
      <c r="Q146" s="6">
        <v>414.5</v>
      </c>
      <c r="R146" s="6">
        <v>42.585108007901376</v>
      </c>
      <c r="S146" s="19">
        <v>0.14000000000000001</v>
      </c>
      <c r="T146" s="19">
        <v>-25.65</v>
      </c>
      <c r="U146" s="19"/>
      <c r="V146" s="19"/>
      <c r="W146" s="19">
        <v>1.47</v>
      </c>
      <c r="X146" s="19">
        <v>11.349820534531792</v>
      </c>
      <c r="Y146" s="19"/>
      <c r="Z146" s="19"/>
      <c r="AC146" s="19"/>
      <c r="AD146" s="19"/>
      <c r="AE146" s="19"/>
      <c r="AF146" s="19"/>
      <c r="AG146" s="19"/>
      <c r="AH146" s="19"/>
      <c r="AI146" s="19"/>
      <c r="AJ146" s="19"/>
    </row>
    <row r="147" spans="1:36" ht="12" customHeight="1" x14ac:dyDescent="0.2">
      <c r="A147" s="4">
        <v>156</v>
      </c>
      <c r="B147" s="6" t="s">
        <v>212</v>
      </c>
      <c r="C147" s="4">
        <v>17</v>
      </c>
      <c r="D147" s="17">
        <v>20.438840259986716</v>
      </c>
      <c r="E147" s="17">
        <v>2.4741650000000002</v>
      </c>
      <c r="F147" s="18">
        <v>162.74</v>
      </c>
      <c r="G147" s="19">
        <v>8.2609042889163469</v>
      </c>
      <c r="H147" s="19">
        <v>6.5775726356164608</v>
      </c>
      <c r="I147" s="19">
        <f t="shared" si="5"/>
        <v>3.3262168639102385</v>
      </c>
      <c r="J147" s="16">
        <v>0.68419552680462603</v>
      </c>
      <c r="K147" s="19">
        <v>1.5458310613861999</v>
      </c>
      <c r="L147" s="19">
        <v>8.210346321655515E-2</v>
      </c>
      <c r="M147" s="19">
        <v>1.9862529444801051</v>
      </c>
      <c r="N147" s="19">
        <v>0.77826495647603222</v>
      </c>
      <c r="O147" s="19">
        <v>0.03</v>
      </c>
      <c r="P147" s="19">
        <v>0.91</v>
      </c>
      <c r="Q147" s="6">
        <v>410</v>
      </c>
      <c r="R147" s="6">
        <v>58.868011047984226</v>
      </c>
      <c r="S147" s="19">
        <v>0.11</v>
      </c>
      <c r="T147" s="19">
        <v>-26.02</v>
      </c>
      <c r="U147" s="19"/>
      <c r="V147" s="19"/>
      <c r="W147" s="19">
        <v>1.54</v>
      </c>
      <c r="X147" s="19">
        <v>16.395177923793028</v>
      </c>
      <c r="Y147" s="19">
        <v>0.26474223319098544</v>
      </c>
      <c r="Z147" s="19">
        <v>0.52862062049241809</v>
      </c>
      <c r="AA147" s="19">
        <v>8.7771132661484419</v>
      </c>
      <c r="AB147" s="19">
        <v>0.35704754043072817</v>
      </c>
      <c r="AC147" s="19">
        <v>1.7074095530725788</v>
      </c>
      <c r="AD147" s="19">
        <v>2.1193726073011514</v>
      </c>
      <c r="AE147" s="19">
        <v>2.8883988970447696</v>
      </c>
      <c r="AF147" s="19">
        <v>2.7421088268613332</v>
      </c>
      <c r="AG147" s="19">
        <v>2.9022473560036501</v>
      </c>
      <c r="AH147" s="19">
        <v>8.5327550799097533</v>
      </c>
      <c r="AI147" s="19">
        <v>0.10308211155551172</v>
      </c>
      <c r="AJ147" s="19">
        <v>5.3128390937777034E-2</v>
      </c>
    </row>
    <row r="148" spans="1:36" ht="12" customHeight="1" x14ac:dyDescent="0.2">
      <c r="A148" s="4">
        <v>157</v>
      </c>
      <c r="B148" s="6" t="s">
        <v>213</v>
      </c>
      <c r="C148" s="4">
        <v>17</v>
      </c>
      <c r="D148" s="17">
        <v>21.04536364930259</v>
      </c>
      <c r="E148" s="17">
        <v>2.5225880000000003</v>
      </c>
      <c r="F148" s="18">
        <v>153.08000000000001</v>
      </c>
      <c r="G148" s="19">
        <v>8.3427668922957654</v>
      </c>
      <c r="H148" s="19">
        <v>6.0683710538542162</v>
      </c>
      <c r="I148" s="19">
        <f t="shared" si="5"/>
        <v>3.2216242674352409</v>
      </c>
      <c r="J148" s="16">
        <v>3.3469926103918328</v>
      </c>
      <c r="K148" s="19">
        <v>1.535576782443925</v>
      </c>
      <c r="L148" s="19">
        <v>0.40163911324702006</v>
      </c>
      <c r="M148" s="19">
        <v>1.91978035775398</v>
      </c>
      <c r="N148" s="19">
        <v>0.79987107704365279</v>
      </c>
      <c r="O148" s="19">
        <v>0.03</v>
      </c>
      <c r="P148" s="19">
        <v>1.7949999999999999</v>
      </c>
      <c r="Q148" s="6">
        <v>422</v>
      </c>
      <c r="R148" s="6">
        <v>116.89418728662943</v>
      </c>
      <c r="S148" s="19">
        <v>0.13</v>
      </c>
      <c r="T148" s="19">
        <v>-25.78</v>
      </c>
      <c r="U148" s="19"/>
      <c r="V148" s="19"/>
      <c r="W148" s="19">
        <v>1.69</v>
      </c>
      <c r="X148" s="19">
        <v>13.780817278342917</v>
      </c>
      <c r="Y148" s="19"/>
      <c r="Z148" s="19"/>
      <c r="AC148" s="19"/>
      <c r="AD148" s="19"/>
      <c r="AE148" s="19"/>
      <c r="AF148" s="19"/>
      <c r="AG148" s="19"/>
      <c r="AH148" s="19"/>
      <c r="AI148" s="19"/>
      <c r="AJ148" s="19"/>
    </row>
    <row r="149" spans="1:36" ht="12" customHeight="1" x14ac:dyDescent="0.2">
      <c r="A149" s="4" t="s">
        <v>214</v>
      </c>
      <c r="B149" s="6" t="s">
        <v>215</v>
      </c>
      <c r="C149" s="4">
        <v>17</v>
      </c>
      <c r="D149" s="17">
        <v>21.610614147452317</v>
      </c>
      <c r="E149" s="17">
        <v>2.5409280000000001</v>
      </c>
      <c r="F149" s="18">
        <v>157.41</v>
      </c>
      <c r="G149" s="19">
        <v>8.5050084644084052</v>
      </c>
      <c r="H149" s="19">
        <v>6.1949807314492968</v>
      </c>
      <c r="I149" s="19">
        <f t="shared" si="5"/>
        <v>3.4017267729504694</v>
      </c>
      <c r="J149" s="16">
        <v>0.97290720645325113</v>
      </c>
      <c r="K149" s="19">
        <v>2.0805017886199551</v>
      </c>
      <c r="L149" s="19">
        <v>0.11674886477439017</v>
      </c>
      <c r="M149" s="19">
        <v>1.99019827757109</v>
      </c>
      <c r="N149" s="19">
        <v>1.0453741278276427</v>
      </c>
      <c r="O149" s="19">
        <v>0.1</v>
      </c>
      <c r="P149" s="19">
        <v>3.83</v>
      </c>
      <c r="Q149" s="6">
        <v>418.5</v>
      </c>
      <c r="R149" s="6">
        <v>184.09020462993823</v>
      </c>
      <c r="S149" s="19">
        <v>0.22</v>
      </c>
      <c r="T149" s="19">
        <v>-25.66</v>
      </c>
      <c r="U149" s="19"/>
      <c r="V149" s="19"/>
      <c r="W149" s="19">
        <v>1.05</v>
      </c>
      <c r="X149" s="19">
        <v>11.032964030560368</v>
      </c>
      <c r="Y149" s="19">
        <v>0.2666241643126166</v>
      </c>
      <c r="Z149" s="19">
        <v>0.50309279543449992</v>
      </c>
      <c r="AA149" s="19">
        <v>19.847855934386804</v>
      </c>
      <c r="AB149" s="19">
        <v>0.42980767062656505</v>
      </c>
      <c r="AC149" s="19"/>
      <c r="AD149" s="19">
        <v>0.21492384737075848</v>
      </c>
      <c r="AE149" s="19">
        <v>6.3594976557235503</v>
      </c>
      <c r="AF149" s="19">
        <v>5.6207703078714832</v>
      </c>
      <c r="AG149" s="19">
        <v>6.1570941967713431</v>
      </c>
      <c r="AH149" s="19">
        <v>18.137362160366376</v>
      </c>
      <c r="AI149" s="19">
        <v>6.1481743909796015E-2</v>
      </c>
      <c r="AJ149" s="19"/>
    </row>
    <row r="150" spans="1:36" ht="12" customHeight="1" x14ac:dyDescent="0.2">
      <c r="A150" s="4" t="s">
        <v>216</v>
      </c>
      <c r="B150" s="6" t="s">
        <v>217</v>
      </c>
      <c r="C150" s="4">
        <v>17</v>
      </c>
      <c r="D150" s="17">
        <v>22.455087057595595</v>
      </c>
      <c r="E150" s="17">
        <v>2.6568810000000003</v>
      </c>
      <c r="F150" s="18">
        <v>165.53</v>
      </c>
      <c r="G150" s="19">
        <v>8.4516721138792423</v>
      </c>
      <c r="H150" s="19">
        <v>6.2302376357842144</v>
      </c>
      <c r="I150" s="19">
        <f t="shared" si="5"/>
        <v>3.7169905606437985</v>
      </c>
      <c r="J150" s="16">
        <v>1.8981351645712494</v>
      </c>
      <c r="K150" s="19">
        <v>1.2016605555454349</v>
      </c>
      <c r="L150" s="19">
        <v>0.22777621974855</v>
      </c>
      <c r="M150" s="19">
        <v>1.58005595099559</v>
      </c>
      <c r="N150" s="19">
        <v>0.76051772393773209</v>
      </c>
      <c r="O150" s="19">
        <v>0.02</v>
      </c>
      <c r="P150" s="19">
        <v>1.03</v>
      </c>
      <c r="Q150" s="6">
        <v>421</v>
      </c>
      <c r="R150" s="6">
        <v>85.714721619740772</v>
      </c>
      <c r="S150" s="19">
        <v>0.13</v>
      </c>
      <c r="T150" s="19">
        <v>-26.2</v>
      </c>
      <c r="U150" s="19"/>
      <c r="V150" s="19"/>
      <c r="W150" s="19">
        <v>1.57</v>
      </c>
      <c r="X150" s="19">
        <v>10.784133190792364</v>
      </c>
      <c r="Y150" s="19"/>
      <c r="Z150" s="19"/>
      <c r="AC150" s="19"/>
      <c r="AD150" s="19"/>
      <c r="AE150" s="19"/>
      <c r="AF150" s="19"/>
      <c r="AG150" s="19"/>
      <c r="AH150" s="19"/>
      <c r="AI150" s="19"/>
      <c r="AJ150" s="19"/>
    </row>
    <row r="151" spans="1:36" ht="12" customHeight="1" x14ac:dyDescent="0.2">
      <c r="A151" s="4" t="s">
        <v>218</v>
      </c>
      <c r="B151" s="6" t="s">
        <v>219</v>
      </c>
      <c r="C151" s="4">
        <v>17</v>
      </c>
      <c r="D151" s="17">
        <v>21.727949758041557</v>
      </c>
      <c r="E151" s="17">
        <v>2.55078</v>
      </c>
      <c r="F151" s="18">
        <v>155.94999999999999</v>
      </c>
      <c r="G151" s="19">
        <v>8.5181590564617711</v>
      </c>
      <c r="H151" s="19">
        <v>6.1138161660354866</v>
      </c>
      <c r="I151" s="19">
        <f t="shared" si="5"/>
        <v>3.3884737647665806</v>
      </c>
      <c r="J151" s="16">
        <v>0.56596757557274913</v>
      </c>
      <c r="K151" s="19">
        <v>1.572137985250565</v>
      </c>
      <c r="L151" s="19">
        <v>6.7916109068729913E-2</v>
      </c>
      <c r="M151" s="19">
        <v>1.93748982714226</v>
      </c>
      <c r="N151" s="19">
        <v>0.81143031732425763</v>
      </c>
      <c r="O151" s="19">
        <v>0.04</v>
      </c>
      <c r="P151" s="19">
        <v>1.35</v>
      </c>
      <c r="Q151" s="6">
        <v>412</v>
      </c>
      <c r="R151" s="6">
        <v>85.87032516645408</v>
      </c>
      <c r="S151" s="19">
        <v>0.13</v>
      </c>
      <c r="T151" s="19">
        <v>-26.28</v>
      </c>
      <c r="U151" s="19"/>
      <c r="V151" s="19"/>
      <c r="W151" s="19">
        <v>1.26</v>
      </c>
      <c r="X151" s="19">
        <v>14.108930636864045</v>
      </c>
      <c r="Y151" s="19">
        <v>0.23133608252851018</v>
      </c>
      <c r="Z151" s="19">
        <v>0.56068582429279223</v>
      </c>
      <c r="AA151" s="19">
        <v>29.586257298773656</v>
      </c>
      <c r="AB151" s="19">
        <v>0.46034929991818424</v>
      </c>
      <c r="AC151" s="19"/>
      <c r="AD151" s="19">
        <v>1.201493130090292</v>
      </c>
      <c r="AE151" s="19">
        <v>4.4187551857536311</v>
      </c>
      <c r="AF151" s="19">
        <v>2.947423900330548</v>
      </c>
      <c r="AG151" s="19">
        <v>3.6797252090057597</v>
      </c>
      <c r="AH151" s="19">
        <v>11.045904295089938</v>
      </c>
      <c r="AI151" s="19">
        <v>8.2380620314932249E-2</v>
      </c>
      <c r="AJ151" s="19">
        <v>9.5773720332045162E-2</v>
      </c>
    </row>
    <row r="152" spans="1:36" ht="12" customHeight="1" x14ac:dyDescent="0.2">
      <c r="A152" s="4" t="s">
        <v>220</v>
      </c>
      <c r="B152" s="6" t="s">
        <v>221</v>
      </c>
      <c r="C152" s="4">
        <v>17</v>
      </c>
      <c r="D152" s="17">
        <v>21.006531691811364</v>
      </c>
      <c r="E152" s="17">
        <v>2.4964200000000001</v>
      </c>
      <c r="F152" s="18">
        <v>154.28</v>
      </c>
      <c r="G152" s="19">
        <v>8.4146624733864357</v>
      </c>
      <c r="H152" s="19">
        <v>6.1800498313585051</v>
      </c>
      <c r="I152" s="19">
        <f t="shared" si="5"/>
        <v>3.2408877094126574</v>
      </c>
      <c r="J152" s="16">
        <v>3.9854552810932073</v>
      </c>
      <c r="K152" s="19">
        <v>1.2300705814593149</v>
      </c>
      <c r="L152" s="19">
        <v>0.47825463373118504</v>
      </c>
      <c r="M152" s="19">
        <v>2.0457568034381453</v>
      </c>
      <c r="N152" s="19">
        <v>0.60127898848584072</v>
      </c>
      <c r="O152" s="19">
        <v>0.03</v>
      </c>
      <c r="P152" s="19">
        <v>0.995</v>
      </c>
      <c r="Q152" s="6">
        <v>414.5</v>
      </c>
      <c r="R152" s="6">
        <v>80.889667227027331</v>
      </c>
      <c r="S152" s="19">
        <v>0.12</v>
      </c>
      <c r="T152" s="19">
        <v>-25.93</v>
      </c>
      <c r="U152" s="19"/>
      <c r="V152" s="19"/>
      <c r="W152" s="19">
        <v>1.48</v>
      </c>
      <c r="X152" s="19">
        <v>11.959019541965564</v>
      </c>
      <c r="Y152" s="19"/>
      <c r="Z152" s="19"/>
      <c r="AC152" s="19"/>
      <c r="AD152" s="19"/>
      <c r="AE152" s="19"/>
      <c r="AF152" s="19"/>
      <c r="AG152" s="19"/>
      <c r="AH152" s="19"/>
      <c r="AI152" s="19"/>
      <c r="AJ152" s="19"/>
    </row>
    <row r="153" spans="1:36" ht="12" customHeight="1" x14ac:dyDescent="0.2">
      <c r="A153" s="4" t="s">
        <v>222</v>
      </c>
      <c r="B153" s="6" t="s">
        <v>223</v>
      </c>
      <c r="C153" s="4">
        <v>17</v>
      </c>
      <c r="D153" s="17">
        <v>21.735841873042983</v>
      </c>
      <c r="E153" s="17">
        <v>2.4856069999999999</v>
      </c>
      <c r="F153" s="18">
        <v>154.56</v>
      </c>
      <c r="G153" s="19">
        <v>8.7446816302991515</v>
      </c>
      <c r="H153" s="19">
        <v>6.2181994176875115</v>
      </c>
      <c r="I153" s="19">
        <f t="shared" si="5"/>
        <v>3.3594917198975236</v>
      </c>
      <c r="J153" s="16">
        <v>0.1138945438599603</v>
      </c>
      <c r="K153" s="19">
        <v>1.7241040689080349</v>
      </c>
      <c r="L153" s="19">
        <v>1.3667345263195241E-2</v>
      </c>
      <c r="M153" s="19">
        <v>1.8945646101162601</v>
      </c>
      <c r="N153" s="19">
        <v>0.91002653575495385</v>
      </c>
      <c r="O153" s="19">
        <v>0.05</v>
      </c>
      <c r="P153" s="19">
        <v>1.5449999999999999</v>
      </c>
      <c r="Q153" s="6">
        <v>406</v>
      </c>
      <c r="R153" s="6">
        <v>89.611759977953596</v>
      </c>
      <c r="S153" s="19">
        <v>0.15</v>
      </c>
      <c r="T153" s="19">
        <v>-26.53</v>
      </c>
      <c r="U153" s="19">
        <v>-30.32</v>
      </c>
      <c r="V153" s="19">
        <v>-30.96</v>
      </c>
      <c r="W153" s="19">
        <v>0.92</v>
      </c>
      <c r="X153" s="19">
        <v>13.409698313729162</v>
      </c>
      <c r="Y153" s="19">
        <v>0.20535503922013257</v>
      </c>
      <c r="Z153" s="19">
        <v>0.56865776073759888</v>
      </c>
      <c r="AA153" s="19">
        <v>48.588813144859252</v>
      </c>
      <c r="AB153" s="19">
        <v>0.71882171821850838</v>
      </c>
      <c r="AC153" s="19">
        <v>1.6336121280009064</v>
      </c>
      <c r="AD153" s="19">
        <v>0.19294878969522355</v>
      </c>
      <c r="AE153" s="19">
        <v>6.7942179241483602</v>
      </c>
      <c r="AF153" s="19">
        <v>5.4512881627705276</v>
      </c>
      <c r="AG153" s="19">
        <v>7.1008721384720523</v>
      </c>
      <c r="AH153" s="19">
        <v>19.346378225390939</v>
      </c>
      <c r="AI153" s="19">
        <v>8.6120119997022737E-2</v>
      </c>
      <c r="AJ153" s="19">
        <v>0.30273292597130425</v>
      </c>
    </row>
    <row r="154" spans="1:36" ht="12" customHeight="1" x14ac:dyDescent="0.2">
      <c r="A154" s="4" t="s">
        <v>224</v>
      </c>
      <c r="B154" s="6" t="s">
        <v>225</v>
      </c>
      <c r="C154" s="4">
        <v>17</v>
      </c>
      <c r="D154" s="17">
        <v>21.840233893158743</v>
      </c>
      <c r="E154" s="17">
        <v>2.5374300000000001</v>
      </c>
      <c r="F154" s="18">
        <v>156.08000000000001</v>
      </c>
      <c r="G154" s="19">
        <v>8.6072261670898289</v>
      </c>
      <c r="H154" s="19">
        <v>6.151105646264134</v>
      </c>
      <c r="I154" s="19">
        <f t="shared" si="5"/>
        <v>3.4088237060442168</v>
      </c>
      <c r="J154" s="16">
        <v>1.1236805400734569</v>
      </c>
      <c r="K154" s="19">
        <v>1.5690640347906601</v>
      </c>
      <c r="L154" s="19">
        <v>0.13484166480881488</v>
      </c>
      <c r="M154" s="19">
        <v>1.8515876530182149</v>
      </c>
      <c r="N154" s="19">
        <v>0.84741547732454259</v>
      </c>
      <c r="O154" s="19">
        <v>0.04</v>
      </c>
      <c r="P154" s="19">
        <v>1.7</v>
      </c>
      <c r="Q154" s="6">
        <v>412</v>
      </c>
      <c r="R154" s="6">
        <v>108.34484522658815</v>
      </c>
      <c r="S154" s="19">
        <v>0.18</v>
      </c>
      <c r="T154" s="19">
        <v>-26.77</v>
      </c>
      <c r="U154" s="19"/>
      <c r="V154" s="19"/>
      <c r="W154" s="19">
        <v>1.4</v>
      </c>
      <c r="X154" s="19">
        <v>10.169859484754278</v>
      </c>
      <c r="Y154" s="19"/>
      <c r="Z154" s="19"/>
      <c r="AC154" s="19"/>
      <c r="AD154" s="19"/>
      <c r="AE154" s="19"/>
      <c r="AF154" s="19"/>
      <c r="AG154" s="19"/>
      <c r="AH154" s="19"/>
      <c r="AI154" s="19"/>
      <c r="AJ154" s="19"/>
    </row>
    <row r="155" spans="1:36" ht="12" customHeight="1" x14ac:dyDescent="0.2">
      <c r="A155" s="4" t="s">
        <v>226</v>
      </c>
      <c r="B155" s="6" t="s">
        <v>227</v>
      </c>
      <c r="C155" s="4">
        <v>17</v>
      </c>
      <c r="D155" s="17">
        <v>21.380293433912133</v>
      </c>
      <c r="E155" s="17">
        <v>2.5119630000000002</v>
      </c>
      <c r="F155" s="18">
        <v>161.02000000000001</v>
      </c>
      <c r="G155" s="19">
        <v>8.511388676470208</v>
      </c>
      <c r="H155" s="19">
        <v>6.4101262638024528</v>
      </c>
      <c r="I155" s="19">
        <f t="shared" si="5"/>
        <v>3.442654848728532</v>
      </c>
      <c r="J155" s="16">
        <v>7.3837606224376892E-2</v>
      </c>
      <c r="K155" s="19">
        <v>1.7551998747264399</v>
      </c>
      <c r="L155" s="19">
        <v>8.8605127469252309E-3</v>
      </c>
      <c r="M155" s="19">
        <v>1.887663160849625</v>
      </c>
      <c r="N155" s="19">
        <v>0.92982684153058093</v>
      </c>
      <c r="O155" s="19">
        <v>0.05</v>
      </c>
      <c r="P155" s="19">
        <v>1.55</v>
      </c>
      <c r="Q155" s="6">
        <v>405.5</v>
      </c>
      <c r="R155" s="6">
        <v>88.309030915443643</v>
      </c>
      <c r="S155" s="19">
        <v>0.14000000000000001</v>
      </c>
      <c r="T155" s="19">
        <v>-26.05</v>
      </c>
      <c r="U155" s="19"/>
      <c r="V155" s="19"/>
      <c r="W155" s="19">
        <v>1.24</v>
      </c>
      <c r="X155" s="19">
        <v>14.626665622720333</v>
      </c>
      <c r="Y155" s="19">
        <v>0.18638006434819882</v>
      </c>
      <c r="Z155" s="19">
        <v>0.54885766935489022</v>
      </c>
      <c r="AA155" s="19">
        <v>32.553710527455685</v>
      </c>
      <c r="AB155" s="19">
        <v>0.78482103877876852</v>
      </c>
      <c r="AC155" s="19"/>
      <c r="AD155" s="19">
        <v>0.21545691345011631</v>
      </c>
      <c r="AE155" s="19">
        <v>2.4488904425488789</v>
      </c>
      <c r="AF155" s="19">
        <v>2.3379828404374443</v>
      </c>
      <c r="AG155" s="19">
        <v>2.3586564074653547</v>
      </c>
      <c r="AH155" s="19">
        <v>7.1455296904516779</v>
      </c>
      <c r="AI155" s="19">
        <v>6.3833925389842588E-2</v>
      </c>
      <c r="AJ155" s="19">
        <v>0.19840347170130629</v>
      </c>
    </row>
    <row r="156" spans="1:36" ht="12" customHeight="1" x14ac:dyDescent="0.2">
      <c r="A156" s="4" t="s">
        <v>228</v>
      </c>
      <c r="B156" s="6" t="s">
        <v>229</v>
      </c>
      <c r="C156" s="4">
        <v>17</v>
      </c>
      <c r="D156" s="17">
        <v>21.169191811367302</v>
      </c>
      <c r="E156" s="17">
        <v>2.4598049999999998</v>
      </c>
      <c r="F156" s="18">
        <v>152.94</v>
      </c>
      <c r="G156" s="19">
        <v>8.6060447114170842</v>
      </c>
      <c r="H156" s="19">
        <v>6.2175660265752777</v>
      </c>
      <c r="I156" s="19">
        <f t="shared" si="5"/>
        <v>3.2376161956305154</v>
      </c>
      <c r="J156" s="16">
        <v>7.8294974379250454E-2</v>
      </c>
      <c r="K156" s="19">
        <v>1.771906762522885</v>
      </c>
      <c r="L156" s="19">
        <v>9.3953969255100578E-3</v>
      </c>
      <c r="M156" s="19">
        <v>1.88780242352385</v>
      </c>
      <c r="N156" s="19">
        <v>0.93860816176693462</v>
      </c>
      <c r="O156" s="19">
        <v>5.5E-2</v>
      </c>
      <c r="P156" s="19">
        <v>1.595</v>
      </c>
      <c r="Q156" s="6">
        <v>407</v>
      </c>
      <c r="R156" s="6">
        <v>90.016023062579166</v>
      </c>
      <c r="S156" s="19">
        <v>0.19</v>
      </c>
      <c r="T156" s="19">
        <v>-26</v>
      </c>
      <c r="U156" s="19"/>
      <c r="V156" s="19"/>
      <c r="W156" s="19">
        <v>0.86</v>
      </c>
      <c r="X156" s="19">
        <v>10.880129243561575</v>
      </c>
      <c r="Y156" s="19"/>
      <c r="Z156" s="19"/>
      <c r="AC156" s="19"/>
      <c r="AD156" s="19"/>
      <c r="AE156" s="19"/>
      <c r="AF156" s="19"/>
      <c r="AG156" s="19"/>
      <c r="AH156" s="19"/>
      <c r="AI156" s="19"/>
      <c r="AJ156" s="19"/>
    </row>
    <row r="157" spans="1:36" ht="12" customHeight="1" x14ac:dyDescent="0.2">
      <c r="A157" s="4" t="s">
        <v>230</v>
      </c>
      <c r="B157" s="6" t="s">
        <v>231</v>
      </c>
      <c r="C157" s="4">
        <v>17</v>
      </c>
      <c r="D157" s="17">
        <v>21.114543599962044</v>
      </c>
      <c r="E157" s="17">
        <v>2.4688680000000001</v>
      </c>
      <c r="F157" s="18">
        <v>152.47</v>
      </c>
      <c r="G157" s="19">
        <v>8.5523177423669647</v>
      </c>
      <c r="H157" s="19">
        <v>6.175704816944446</v>
      </c>
      <c r="I157" s="19">
        <f t="shared" si="5"/>
        <v>3.2193344626862128</v>
      </c>
      <c r="J157" s="16">
        <v>3.0856673098167409E-2</v>
      </c>
      <c r="K157" s="19">
        <v>2.0500819398321353</v>
      </c>
      <c r="L157" s="19">
        <v>3.7028007717800904E-3</v>
      </c>
      <c r="M157" s="19">
        <v>1.9806703978394848</v>
      </c>
      <c r="N157" s="19">
        <v>1.0350444688163991</v>
      </c>
      <c r="O157" s="19">
        <v>0.06</v>
      </c>
      <c r="P157" s="19">
        <v>2.2949999999999999</v>
      </c>
      <c r="Q157" s="6">
        <v>407.5</v>
      </c>
      <c r="R157" s="6">
        <v>111.94674492805488</v>
      </c>
      <c r="S157" s="19">
        <v>0.18</v>
      </c>
      <c r="T157" s="19">
        <v>-26.14</v>
      </c>
      <c r="U157" s="19"/>
      <c r="V157" s="19"/>
      <c r="W157" s="19">
        <v>0.67</v>
      </c>
      <c r="X157" s="19">
        <v>13.287568128541619</v>
      </c>
      <c r="Y157" s="19">
        <v>0.33659762056255982</v>
      </c>
      <c r="Z157" s="19">
        <v>0.53022260905358665</v>
      </c>
      <c r="AA157" s="19">
        <v>11.904247585963338</v>
      </c>
      <c r="AB157" s="19">
        <v>0.45236157590565362</v>
      </c>
      <c r="AC157" s="19"/>
      <c r="AD157" s="19">
        <v>0.21816420054436547</v>
      </c>
      <c r="AE157" s="19">
        <v>4.5136483835786798</v>
      </c>
      <c r="AF157" s="19">
        <v>4.0675086063356911</v>
      </c>
      <c r="AG157" s="19">
        <v>4.4309999412271388</v>
      </c>
      <c r="AH157" s="19">
        <v>13.01215693114151</v>
      </c>
      <c r="AI157" s="19">
        <v>5.8539554196979954E-2</v>
      </c>
      <c r="AJ157" s="19"/>
    </row>
    <row r="158" spans="1:36" ht="12" customHeight="1" x14ac:dyDescent="0.2">
      <c r="A158" s="4" t="s">
        <v>232</v>
      </c>
      <c r="B158" s="6" t="s">
        <v>233</v>
      </c>
      <c r="C158" s="4">
        <v>17</v>
      </c>
      <c r="D158" s="17">
        <v>21.225619128949614</v>
      </c>
      <c r="E158" s="17">
        <v>2.4873479999999999</v>
      </c>
      <c r="F158" s="18">
        <v>159.19</v>
      </c>
      <c r="G158" s="19">
        <v>8.53343365260897</v>
      </c>
      <c r="H158" s="19">
        <v>6.3999890646584232</v>
      </c>
      <c r="I158" s="19">
        <f t="shared" si="5"/>
        <v>3.3789063091374887</v>
      </c>
      <c r="J158" s="16">
        <v>1.2837739584210413</v>
      </c>
      <c r="K158" s="19">
        <v>1.3165993519934052</v>
      </c>
      <c r="L158" s="19">
        <v>0.154052875010525</v>
      </c>
      <c r="M158" s="19">
        <v>2.1636970083327052</v>
      </c>
      <c r="N158" s="19">
        <v>0.60849524999248672</v>
      </c>
      <c r="O158" s="19">
        <v>0.04</v>
      </c>
      <c r="P158" s="19">
        <v>0.9</v>
      </c>
      <c r="Q158" s="6">
        <v>406</v>
      </c>
      <c r="R158" s="6">
        <v>68.357925183340669</v>
      </c>
      <c r="S158" s="19">
        <v>0.16</v>
      </c>
      <c r="T158" s="19">
        <v>-25.87</v>
      </c>
      <c r="U158" s="19"/>
      <c r="V158" s="19"/>
      <c r="W158" s="19">
        <v>1.79</v>
      </c>
      <c r="X158" s="19">
        <v>9.6002036082852467</v>
      </c>
      <c r="Y158" s="19"/>
      <c r="Z158" s="19"/>
      <c r="AC158" s="19"/>
      <c r="AD158" s="19"/>
      <c r="AE158" s="19"/>
      <c r="AF158" s="19"/>
      <c r="AG158" s="19"/>
      <c r="AH158" s="19"/>
      <c r="AI158" s="19"/>
      <c r="AJ158" s="19"/>
    </row>
    <row r="159" spans="1:36" ht="12" customHeight="1" x14ac:dyDescent="0.2">
      <c r="A159" s="4" t="s">
        <v>234</v>
      </c>
      <c r="B159" s="6" t="s">
        <v>235</v>
      </c>
      <c r="C159" s="4">
        <v>17</v>
      </c>
      <c r="D159" s="17">
        <v>21.854204620931778</v>
      </c>
      <c r="E159" s="17">
        <v>2.5631819999999998</v>
      </c>
      <c r="F159" s="18">
        <v>150.83000000000001</v>
      </c>
      <c r="G159" s="19">
        <v>8.5262008788029018</v>
      </c>
      <c r="H159" s="19">
        <v>5.8844826469599116</v>
      </c>
      <c r="I159" s="19">
        <f t="shared" si="5"/>
        <v>3.2962696829751401</v>
      </c>
      <c r="J159" s="16">
        <v>0.35149274594491453</v>
      </c>
      <c r="K159" s="19">
        <v>2.1827836694887903</v>
      </c>
      <c r="L159" s="19">
        <v>4.2179129513389757E-2</v>
      </c>
      <c r="M159" s="19">
        <v>1.806940021423975</v>
      </c>
      <c r="N159" s="19">
        <v>1.2080000684077097</v>
      </c>
      <c r="O159" s="19">
        <v>7.0000000000000007E-2</v>
      </c>
      <c r="P159" s="19">
        <v>3.43</v>
      </c>
      <c r="Q159" s="6">
        <v>414.5</v>
      </c>
      <c r="R159" s="6">
        <v>157.13879702990945</v>
      </c>
      <c r="S159" s="19">
        <v>0.21</v>
      </c>
      <c r="T159" s="19">
        <v>-25.06</v>
      </c>
      <c r="U159" s="19"/>
      <c r="V159" s="19"/>
      <c r="W159" s="19">
        <v>0.95</v>
      </c>
      <c r="X159" s="19">
        <v>12.126575941604392</v>
      </c>
      <c r="Y159" s="19">
        <v>0.27630506368239122</v>
      </c>
      <c r="Z159" s="19">
        <v>0.55316033805236386</v>
      </c>
      <c r="AA159" s="19">
        <v>37.579252935026901</v>
      </c>
      <c r="AB159" s="19">
        <v>0.54341185123962332</v>
      </c>
      <c r="AC159" s="19">
        <v>1.5985050762085706</v>
      </c>
      <c r="AD159" s="19">
        <v>0.5967520784969812</v>
      </c>
      <c r="AE159" s="19">
        <v>7.393551738664037</v>
      </c>
      <c r="AF159" s="19">
        <v>6.6609191525646292</v>
      </c>
      <c r="AG159" s="19">
        <v>8.0766593841869394</v>
      </c>
      <c r="AH159" s="19">
        <v>22.131130275415607</v>
      </c>
      <c r="AI159" s="19">
        <v>7.0886361949551835E-2</v>
      </c>
      <c r="AJ159" s="19">
        <v>0.258243676787</v>
      </c>
    </row>
    <row r="160" spans="1:36" ht="12" customHeight="1" x14ac:dyDescent="0.2">
      <c r="A160" s="4" t="s">
        <v>236</v>
      </c>
      <c r="B160" s="6" t="s">
        <v>237</v>
      </c>
      <c r="C160" s="4">
        <v>17</v>
      </c>
      <c r="D160" s="17">
        <v>20.5510389980074</v>
      </c>
      <c r="E160" s="17">
        <v>2.4213650000000002</v>
      </c>
      <c r="F160" s="18">
        <v>152.46</v>
      </c>
      <c r="G160" s="19">
        <v>8.4873775733965751</v>
      </c>
      <c r="H160" s="19">
        <v>6.2964484908305849</v>
      </c>
      <c r="I160" s="19">
        <f t="shared" si="5"/>
        <v>3.1332114056362084</v>
      </c>
      <c r="J160" s="16">
        <v>1.9742656185008767</v>
      </c>
      <c r="K160" s="19">
        <v>1.5396033148724948</v>
      </c>
      <c r="L160" s="19">
        <v>0.23691187422010529</v>
      </c>
      <c r="M160" s="19">
        <v>2.0520108504118948</v>
      </c>
      <c r="N160" s="19">
        <v>0.7502900457682542</v>
      </c>
      <c r="O160" s="19">
        <v>0.04</v>
      </c>
      <c r="P160" s="19">
        <v>1.62</v>
      </c>
      <c r="Q160" s="6">
        <v>419.5</v>
      </c>
      <c r="R160" s="6">
        <v>105.22190906910092</v>
      </c>
      <c r="S160" s="19">
        <v>0.11</v>
      </c>
      <c r="T160" s="19">
        <v>-26.41</v>
      </c>
      <c r="U160" s="19"/>
      <c r="V160" s="19"/>
      <c r="W160" s="19">
        <v>1.63</v>
      </c>
      <c r="X160" s="19">
        <v>16.329126066829492</v>
      </c>
      <c r="Y160" s="19"/>
      <c r="Z160" s="19"/>
      <c r="AC160" s="19"/>
      <c r="AD160" s="19"/>
      <c r="AE160" s="19"/>
      <c r="AF160" s="19"/>
      <c r="AG160" s="19"/>
      <c r="AH160" s="19"/>
      <c r="AI160" s="19"/>
      <c r="AJ160" s="19"/>
    </row>
    <row r="161" spans="1:47" ht="12" customHeight="1" x14ac:dyDescent="0.2">
      <c r="A161" s="4" t="s">
        <v>238</v>
      </c>
      <c r="B161" s="6" t="s">
        <v>239</v>
      </c>
      <c r="C161" s="4">
        <v>17</v>
      </c>
      <c r="D161" s="17">
        <v>18.620288926843152</v>
      </c>
      <c r="E161" s="17">
        <v>2.2535210000000001</v>
      </c>
      <c r="F161" s="18">
        <v>139.25</v>
      </c>
      <c r="G161" s="19">
        <v>8.2627536760665432</v>
      </c>
      <c r="H161" s="19">
        <v>6.1792190975810746</v>
      </c>
      <c r="I161" s="19">
        <f t="shared" si="5"/>
        <v>2.5928752330629092</v>
      </c>
      <c r="J161" s="16">
        <v>11.258783152735743</v>
      </c>
      <c r="K161" s="19">
        <v>1.3308581241952351</v>
      </c>
      <c r="L161" s="19">
        <v>1.3510539783282898</v>
      </c>
      <c r="M161" s="19">
        <v>1.9241753958636401</v>
      </c>
      <c r="N161" s="19">
        <v>0.69165114939945349</v>
      </c>
      <c r="O161" s="19">
        <v>3.5000000000000003E-2</v>
      </c>
      <c r="P161" s="19">
        <v>1.35</v>
      </c>
      <c r="Q161" s="6">
        <v>422.5</v>
      </c>
      <c r="R161" s="6">
        <v>101.43831077533828</v>
      </c>
      <c r="S161" s="19">
        <v>0.14000000000000001</v>
      </c>
      <c r="T161" s="19">
        <v>-27.09</v>
      </c>
      <c r="U161" s="19">
        <v>-29.91</v>
      </c>
      <c r="V161" s="19">
        <v>-30.27</v>
      </c>
      <c r="W161" s="19">
        <v>2.0699999999999998</v>
      </c>
      <c r="X161" s="19">
        <v>11.090484368293625</v>
      </c>
      <c r="Y161" s="19">
        <v>0.30206358963831786</v>
      </c>
      <c r="Z161" s="19">
        <v>0.59238180881728675</v>
      </c>
      <c r="AA161" s="19">
        <v>19.194379355175947</v>
      </c>
      <c r="AB161" s="19">
        <v>0.24787793983861245</v>
      </c>
      <c r="AC161" s="19">
        <v>1.4896416297920643</v>
      </c>
      <c r="AD161" s="19">
        <v>0.43104317137671089</v>
      </c>
      <c r="AE161" s="19">
        <v>5.8773919558372061</v>
      </c>
      <c r="AF161" s="19">
        <v>4.9623351102630444</v>
      </c>
      <c r="AG161" s="19">
        <v>4.8202409359671217</v>
      </c>
      <c r="AH161" s="19">
        <v>15.659968002067373</v>
      </c>
      <c r="AI161" s="19">
        <v>7.2962659487649156E-2</v>
      </c>
      <c r="AJ161" s="19">
        <v>0.18151896281127616</v>
      </c>
    </row>
    <row r="162" spans="1:47" ht="12" customHeight="1" x14ac:dyDescent="0.2">
      <c r="A162" s="4" t="s">
        <v>240</v>
      </c>
      <c r="B162" s="6" t="s">
        <v>241</v>
      </c>
      <c r="C162" s="4">
        <v>17</v>
      </c>
      <c r="D162" s="17">
        <v>15.111806148590947</v>
      </c>
      <c r="E162" s="17">
        <v>1.8897979999999999</v>
      </c>
      <c r="F162" s="18">
        <v>119.69</v>
      </c>
      <c r="G162" s="19">
        <v>7.9965192833260215</v>
      </c>
      <c r="H162" s="19">
        <v>6.3334811445456074</v>
      </c>
      <c r="I162" s="19">
        <f t="shared" si="5"/>
        <v>1.8087320779248504</v>
      </c>
      <c r="J162" s="16">
        <v>28.549347517518374</v>
      </c>
      <c r="K162" s="19">
        <v>1.4551821416183999</v>
      </c>
      <c r="L162" s="19">
        <v>3.4259217021022059</v>
      </c>
      <c r="M162" s="19">
        <v>1.343635618624115</v>
      </c>
      <c r="N162" s="19">
        <v>1.0830184325632188</v>
      </c>
      <c r="O162" s="19">
        <v>0.04</v>
      </c>
      <c r="P162" s="19">
        <v>2.0300000000000002</v>
      </c>
      <c r="Q162" s="6">
        <v>428</v>
      </c>
      <c r="R162" s="6">
        <v>139.50143710135896</v>
      </c>
      <c r="S162" s="19">
        <v>0.12</v>
      </c>
      <c r="T162" s="19">
        <v>-26.46</v>
      </c>
      <c r="U162" s="19"/>
      <c r="V162" s="19"/>
      <c r="W162" s="19">
        <v>1.54</v>
      </c>
      <c r="X162" s="19">
        <v>14.147604154623332</v>
      </c>
      <c r="Y162" s="19"/>
      <c r="Z162" s="19"/>
      <c r="AC162" s="19"/>
      <c r="AD162" s="19"/>
      <c r="AE162" s="19"/>
      <c r="AF162" s="19"/>
      <c r="AG162" s="19"/>
      <c r="AH162" s="19"/>
      <c r="AI162" s="19"/>
      <c r="AJ162" s="19"/>
    </row>
    <row r="163" spans="1:47" ht="12" customHeight="1" x14ac:dyDescent="0.2">
      <c r="A163" s="4" t="s">
        <v>242</v>
      </c>
      <c r="B163" s="6" t="s">
        <v>243</v>
      </c>
      <c r="C163" s="4">
        <v>17</v>
      </c>
      <c r="D163" s="17">
        <v>19.79465793718569</v>
      </c>
      <c r="E163" s="17">
        <v>2.3610180000000001</v>
      </c>
      <c r="F163" s="18">
        <v>154.12</v>
      </c>
      <c r="G163" s="19">
        <v>8.3839504557719131</v>
      </c>
      <c r="H163" s="19">
        <v>6.5276927155997964</v>
      </c>
      <c r="I163" s="19">
        <f t="shared" si="5"/>
        <v>3.0507526812790586</v>
      </c>
      <c r="J163" s="16">
        <v>6.3217730555331615</v>
      </c>
      <c r="K163" s="19">
        <v>1.3836723635433801</v>
      </c>
      <c r="L163" s="19">
        <v>0.7586127666639797</v>
      </c>
      <c r="M163" s="19">
        <v>1.919939244420505</v>
      </c>
      <c r="N163" s="19">
        <v>0.72068549437928375</v>
      </c>
      <c r="O163" s="19">
        <v>0.1</v>
      </c>
      <c r="P163" s="19">
        <v>1.6</v>
      </c>
      <c r="Q163" s="6">
        <v>423</v>
      </c>
      <c r="R163" s="6">
        <v>115.6343107050745</v>
      </c>
      <c r="S163" s="19">
        <v>0.13</v>
      </c>
      <c r="T163" s="19">
        <v>-26.7</v>
      </c>
      <c r="U163" s="19"/>
      <c r="V163" s="19"/>
      <c r="W163" s="19">
        <v>1.7</v>
      </c>
      <c r="X163" s="19">
        <v>12.417572493338026</v>
      </c>
      <c r="Y163" s="19"/>
      <c r="Z163" s="19"/>
      <c r="AC163" s="19"/>
      <c r="AD163" s="19"/>
      <c r="AE163" s="19"/>
      <c r="AF163" s="19"/>
      <c r="AG163" s="19"/>
      <c r="AH163" s="19"/>
      <c r="AI163" s="19"/>
      <c r="AJ163" s="19"/>
    </row>
    <row r="164" spans="1:47" ht="12" customHeight="1" x14ac:dyDescent="0.2">
      <c r="A164" s="4" t="s">
        <v>244</v>
      </c>
      <c r="B164" s="6" t="s">
        <v>245</v>
      </c>
      <c r="C164" s="4">
        <v>17</v>
      </c>
      <c r="D164" s="17">
        <v>20.178955546066987</v>
      </c>
      <c r="E164" s="17">
        <v>2.4471919999999998</v>
      </c>
      <c r="F164" s="18">
        <v>145.44999999999999</v>
      </c>
      <c r="G164" s="19">
        <v>8.2457590356894723</v>
      </c>
      <c r="H164" s="19">
        <v>5.9435467262070159</v>
      </c>
      <c r="I164" s="19">
        <f t="shared" si="5"/>
        <v>2.9350290841754432</v>
      </c>
      <c r="J164" s="16">
        <v>6.3212714601488305</v>
      </c>
      <c r="K164" s="19">
        <v>1.4423176363368451</v>
      </c>
      <c r="L164" s="19">
        <v>0.7585525752178599</v>
      </c>
      <c r="M164" s="19">
        <v>2.127799586587285</v>
      </c>
      <c r="N164" s="19">
        <v>0.67784468303715384</v>
      </c>
      <c r="O164" s="19">
        <v>0.03</v>
      </c>
      <c r="P164" s="19">
        <v>1.3450000000000002</v>
      </c>
      <c r="Q164" s="6">
        <v>421.5</v>
      </c>
      <c r="R164" s="6">
        <v>93.252690400152829</v>
      </c>
      <c r="S164" s="19">
        <v>0.14000000000000001</v>
      </c>
      <c r="T164" s="19">
        <v>-26.04</v>
      </c>
      <c r="U164" s="19"/>
      <c r="V164" s="19"/>
      <c r="W164" s="19">
        <v>2.21</v>
      </c>
      <c r="X164" s="19">
        <v>12.019313636140376</v>
      </c>
      <c r="Y164" s="19">
        <v>0.21930499674302809</v>
      </c>
      <c r="Z164" s="19">
        <v>0.5695188741674917</v>
      </c>
      <c r="AA164" s="19">
        <v>17.091774990159912</v>
      </c>
      <c r="AB164" s="19">
        <v>0.22101696900362841</v>
      </c>
      <c r="AC164" s="19"/>
      <c r="AD164" s="19"/>
      <c r="AE164" s="19">
        <v>4.241196886114988</v>
      </c>
      <c r="AF164" s="19">
        <v>3.2752154102771343</v>
      </c>
      <c r="AG164" s="19">
        <v>3.5870029593552131</v>
      </c>
      <c r="AH164" s="19">
        <v>11.103415255747336</v>
      </c>
      <c r="AI164" s="19">
        <v>7.3744782870871023E-2</v>
      </c>
      <c r="AJ164" s="19">
        <v>5.6249126522883254E-2</v>
      </c>
      <c r="AK164" s="20">
        <v>94.313999999999993</v>
      </c>
      <c r="AL164" s="20">
        <v>3.657</v>
      </c>
      <c r="AM164" s="20">
        <v>0.14299999999999999</v>
      </c>
      <c r="AN164" s="20">
        <v>0.65700000000000003</v>
      </c>
      <c r="AO164" s="20">
        <v>0.6</v>
      </c>
      <c r="AP164" s="20">
        <v>0.28599999999999998</v>
      </c>
      <c r="AQ164" s="20">
        <v>0.17100000000000001</v>
      </c>
      <c r="AR164" s="20"/>
      <c r="AS164" s="20"/>
      <c r="AT164" s="20">
        <v>0.114</v>
      </c>
      <c r="AU164" s="20">
        <v>5.7000000000000002E-2</v>
      </c>
    </row>
    <row r="165" spans="1:47" ht="12" customHeight="1" x14ac:dyDescent="0.2">
      <c r="A165" s="4" t="s">
        <v>246</v>
      </c>
      <c r="B165" s="6" t="s">
        <v>247</v>
      </c>
      <c r="C165" s="4">
        <v>17</v>
      </c>
      <c r="D165" s="17">
        <v>20.361256997817627</v>
      </c>
      <c r="E165" s="17">
        <v>2.5237660000000002</v>
      </c>
      <c r="F165" s="18">
        <v>156.59</v>
      </c>
      <c r="G165" s="19">
        <v>8.0678069986748486</v>
      </c>
      <c r="H165" s="19">
        <v>6.204616434328698</v>
      </c>
      <c r="I165" s="19">
        <f t="shared" si="5"/>
        <v>3.1883692332882623</v>
      </c>
      <c r="J165" s="16">
        <v>4.988580271703082</v>
      </c>
      <c r="K165" s="19">
        <v>1.272346968682855</v>
      </c>
      <c r="L165" s="19">
        <v>0.59862963260437008</v>
      </c>
      <c r="M165" s="19">
        <v>2.055704962938655</v>
      </c>
      <c r="N165" s="19">
        <v>0.61893461932592686</v>
      </c>
      <c r="O165" s="19">
        <v>0.02</v>
      </c>
      <c r="P165" s="19">
        <v>1</v>
      </c>
      <c r="Q165" s="6">
        <v>420.5</v>
      </c>
      <c r="R165" s="6">
        <v>78.594913542742901</v>
      </c>
      <c r="S165" s="19">
        <v>0.12</v>
      </c>
      <c r="T165" s="19">
        <v>-26.55</v>
      </c>
      <c r="U165" s="19"/>
      <c r="V165" s="19"/>
      <c r="W165" s="19">
        <v>1.86</v>
      </c>
      <c r="X165" s="19">
        <v>12.370039973305536</v>
      </c>
      <c r="Y165" s="19"/>
      <c r="Z165" s="19"/>
      <c r="AC165" s="19"/>
      <c r="AD165" s="19"/>
      <c r="AE165" s="19"/>
      <c r="AF165" s="19"/>
      <c r="AG165" s="19"/>
      <c r="AH165" s="19"/>
      <c r="AI165" s="19"/>
      <c r="AJ165" s="19"/>
    </row>
    <row r="166" spans="1:47" ht="12" customHeight="1" x14ac:dyDescent="0.2">
      <c r="A166" s="4" t="s">
        <v>248</v>
      </c>
      <c r="B166" s="16" t="s">
        <v>249</v>
      </c>
      <c r="C166" s="4">
        <v>17</v>
      </c>
      <c r="D166" s="17">
        <v>20.32516723598064</v>
      </c>
      <c r="E166" s="17">
        <v>2.4763820000000001</v>
      </c>
      <c r="F166" s="18">
        <v>156.88</v>
      </c>
      <c r="G166" s="19">
        <v>8.2076057877906727</v>
      </c>
      <c r="H166" s="19">
        <v>6.3350484699048852</v>
      </c>
      <c r="I166" s="19">
        <f t="shared" si="5"/>
        <v>3.1886122359806426</v>
      </c>
      <c r="J166" s="16">
        <v>6.3560367400174584</v>
      </c>
      <c r="K166" s="19">
        <v>1.1413381632252899</v>
      </c>
      <c r="L166" s="19">
        <v>0.76272440880209524</v>
      </c>
      <c r="M166" s="19">
        <v>1.583006775513035</v>
      </c>
      <c r="N166" s="19">
        <v>0.72099385857359632</v>
      </c>
      <c r="O166" s="19">
        <v>3.5000000000000003E-2</v>
      </c>
      <c r="P166" s="19">
        <v>2.3199999999999998</v>
      </c>
      <c r="Q166" s="6">
        <v>425</v>
      </c>
      <c r="R166" s="6">
        <v>70.53124358210917</v>
      </c>
      <c r="S166" s="19">
        <v>0.11</v>
      </c>
      <c r="T166" s="19">
        <v>-25.82</v>
      </c>
      <c r="U166" s="19"/>
      <c r="V166" s="19"/>
      <c r="W166" s="19">
        <v>2.14</v>
      </c>
      <c r="X166" s="19">
        <v>12.105101731177319</v>
      </c>
      <c r="Y166" s="19">
        <v>0.24781029274278268</v>
      </c>
      <c r="Z166" s="19">
        <v>0.60214941611350381</v>
      </c>
      <c r="AA166" s="19">
        <v>23.214413351362914</v>
      </c>
      <c r="AB166" s="19">
        <v>0.40524299655305168</v>
      </c>
      <c r="AC166" s="19">
        <v>4.1765004547811584</v>
      </c>
      <c r="AD166" s="19">
        <v>0.52885717859918024</v>
      </c>
      <c r="AE166" s="19">
        <v>7.9219775000875705</v>
      </c>
      <c r="AF166" s="19">
        <v>5.5956499677518234</v>
      </c>
      <c r="AG166" s="19">
        <v>6.2619889965768163</v>
      </c>
      <c r="AH166" s="19">
        <v>19.779616464416208</v>
      </c>
      <c r="AI166" s="19">
        <v>0.10311274035952189</v>
      </c>
      <c r="AJ166" s="19">
        <v>0.25712129087914787</v>
      </c>
    </row>
    <row r="167" spans="1:47" ht="12" customHeight="1" x14ac:dyDescent="0.2">
      <c r="A167" s="21" t="s">
        <v>250</v>
      </c>
      <c r="B167" s="21"/>
      <c r="C167" s="21"/>
      <c r="D167" s="17"/>
      <c r="E167" s="18"/>
      <c r="F167" s="18"/>
      <c r="G167" s="19"/>
      <c r="H167" s="19"/>
      <c r="J167" s="16"/>
      <c r="K167" s="19"/>
      <c r="L167" s="19"/>
      <c r="M167" s="19"/>
      <c r="N167" s="19"/>
      <c r="R167" s="6"/>
      <c r="U167" s="19"/>
      <c r="V167" s="19"/>
      <c r="Y167" s="19"/>
      <c r="Z167" s="19"/>
      <c r="AC167" s="19"/>
      <c r="AD167" s="19"/>
      <c r="AE167" s="19"/>
      <c r="AF167" s="19"/>
      <c r="AG167" s="19"/>
      <c r="AH167" s="19"/>
      <c r="AI167" s="19"/>
      <c r="AJ167" s="19"/>
    </row>
    <row r="168" spans="1:47" ht="12" customHeight="1" x14ac:dyDescent="0.2">
      <c r="A168" s="4">
        <v>158</v>
      </c>
      <c r="B168" s="16" t="s">
        <v>251</v>
      </c>
      <c r="C168" s="4">
        <v>18</v>
      </c>
      <c r="D168" s="17">
        <v>20.847636160926083</v>
      </c>
      <c r="E168" s="17">
        <v>2.4328540000000003</v>
      </c>
      <c r="F168" s="18">
        <v>159.76</v>
      </c>
      <c r="G168" s="19">
        <v>8.5692097268993859</v>
      </c>
      <c r="H168" s="19">
        <v>6.5667730163832267</v>
      </c>
      <c r="I168" s="19">
        <f t="shared" ref="I168:I194" si="6">D168/1000*F168</f>
        <v>3.3306183530695512</v>
      </c>
      <c r="J168" s="16">
        <v>8.6307836719208983E-2</v>
      </c>
      <c r="K168" s="19">
        <v>1.5736965372814149</v>
      </c>
      <c r="L168" s="19">
        <v>1.0356940406305082E-2</v>
      </c>
      <c r="M168" s="19">
        <v>2.05011927141696</v>
      </c>
      <c r="N168" s="19">
        <v>0.76761218687229793</v>
      </c>
      <c r="O168" s="19">
        <v>0.04</v>
      </c>
      <c r="P168" s="19">
        <v>0.94500000000000006</v>
      </c>
      <c r="Q168" s="6">
        <v>407.5</v>
      </c>
      <c r="R168" s="6">
        <v>60.049696851497309</v>
      </c>
      <c r="S168" s="19">
        <v>0.16</v>
      </c>
      <c r="T168" s="19">
        <v>-26.34</v>
      </c>
      <c r="U168" s="19"/>
      <c r="V168" s="19"/>
      <c r="W168" s="19">
        <v>1.35</v>
      </c>
      <c r="X168" s="19">
        <v>11.47487058434365</v>
      </c>
      <c r="Y168" s="19"/>
      <c r="Z168" s="19"/>
      <c r="AC168" s="19"/>
      <c r="AD168" s="19"/>
      <c r="AE168" s="19"/>
      <c r="AF168" s="19"/>
      <c r="AG168" s="19"/>
      <c r="AH168" s="19"/>
      <c r="AI168" s="19"/>
      <c r="AJ168" s="19"/>
    </row>
    <row r="169" spans="1:47" ht="12" customHeight="1" x14ac:dyDescent="0.2">
      <c r="A169" s="4">
        <v>159</v>
      </c>
      <c r="B169" s="16" t="s">
        <v>252</v>
      </c>
      <c r="C169" s="4">
        <v>18</v>
      </c>
      <c r="D169" s="17">
        <v>19.206209080557926</v>
      </c>
      <c r="E169" s="17">
        <v>2.2013979999999997</v>
      </c>
      <c r="F169" s="18">
        <v>155.05000000000001</v>
      </c>
      <c r="G169" s="19">
        <v>8.7245509810392878</v>
      </c>
      <c r="H169" s="19">
        <v>7.0432516064791564</v>
      </c>
      <c r="I169" s="19">
        <f t="shared" si="6"/>
        <v>2.9779227179405066</v>
      </c>
      <c r="J169" s="16">
        <v>4.788892642795619E-2</v>
      </c>
      <c r="K169" s="19">
        <v>2.0692487445540202</v>
      </c>
      <c r="L169" s="19">
        <v>5.7466711713547447E-3</v>
      </c>
      <c r="M169" s="19"/>
      <c r="N169" s="19"/>
      <c r="O169" s="19">
        <v>0.08</v>
      </c>
      <c r="P169" s="19">
        <v>1.5550000000000002</v>
      </c>
      <c r="Q169" s="6">
        <v>400.5</v>
      </c>
      <c r="R169" s="6">
        <v>75.148046076748756</v>
      </c>
      <c r="S169" s="19">
        <v>0.21</v>
      </c>
      <c r="T169" s="19">
        <v>-25.81</v>
      </c>
      <c r="U169" s="19"/>
      <c r="V169" s="19"/>
      <c r="W169" s="19">
        <v>1.58</v>
      </c>
      <c r="X169" s="19">
        <v>11.495826358633446</v>
      </c>
      <c r="Y169" s="19">
        <v>0.24260264890893191</v>
      </c>
      <c r="Z169" s="19">
        <v>0.54750548720249492</v>
      </c>
      <c r="AA169" s="19">
        <v>18.062327477587772</v>
      </c>
      <c r="AB169" s="19">
        <v>0.3871219705203866</v>
      </c>
      <c r="AC169" s="19">
        <v>0.97606730868986236</v>
      </c>
      <c r="AD169" s="19">
        <v>1.5401430372698544</v>
      </c>
      <c r="AE169" s="19">
        <v>4.9611460266357614</v>
      </c>
      <c r="AF169" s="19">
        <v>3.6250988498158048</v>
      </c>
      <c r="AG169" s="19">
        <v>4.0749204106501633</v>
      </c>
      <c r="AH169" s="19">
        <v>12.66116528710173</v>
      </c>
      <c r="AI169" s="19">
        <v>0.10274289127800321</v>
      </c>
      <c r="AJ169" s="19">
        <v>0.12102056414924676</v>
      </c>
    </row>
    <row r="170" spans="1:47" ht="12" customHeight="1" x14ac:dyDescent="0.2">
      <c r="A170" s="4">
        <v>160</v>
      </c>
      <c r="B170" s="16" t="s">
        <v>253</v>
      </c>
      <c r="C170" s="4">
        <v>18</v>
      </c>
      <c r="D170" s="17">
        <v>21.107269427839451</v>
      </c>
      <c r="E170" s="17">
        <v>2.3032710000000001</v>
      </c>
      <c r="F170" s="18">
        <v>199.43</v>
      </c>
      <c r="G170" s="19">
        <v>9.1640408045077848</v>
      </c>
      <c r="H170" s="19">
        <v>8.6585555933279252</v>
      </c>
      <c r="I170" s="19">
        <f t="shared" si="6"/>
        <v>4.2094227419940218</v>
      </c>
      <c r="J170" s="16">
        <v>1.5280625551256231</v>
      </c>
      <c r="K170" s="19">
        <v>1.2114700078075251</v>
      </c>
      <c r="L170" s="19">
        <v>0.18336750661507484</v>
      </c>
      <c r="M170" s="19">
        <v>2.17083615173877</v>
      </c>
      <c r="N170" s="19">
        <v>0.55806607368187444</v>
      </c>
      <c r="O170" s="19">
        <v>0.03</v>
      </c>
      <c r="P170" s="19">
        <v>0.81</v>
      </c>
      <c r="Q170" s="6">
        <v>409.5</v>
      </c>
      <c r="R170" s="6">
        <v>66.860920598926668</v>
      </c>
      <c r="S170" s="19">
        <v>0.14000000000000001</v>
      </c>
      <c r="T170" s="19">
        <v>-26.45</v>
      </c>
      <c r="U170" s="19"/>
      <c r="V170" s="19"/>
      <c r="W170" s="19">
        <v>1.34</v>
      </c>
      <c r="X170" s="19">
        <v>10.095583398396043</v>
      </c>
      <c r="Y170" s="19"/>
      <c r="Z170" s="19"/>
      <c r="AC170" s="19"/>
      <c r="AD170" s="19"/>
      <c r="AE170" s="19"/>
      <c r="AF170" s="19"/>
      <c r="AG170" s="19"/>
      <c r="AH170" s="19"/>
      <c r="AI170" s="19"/>
      <c r="AJ170" s="19"/>
    </row>
    <row r="171" spans="1:47" ht="12" customHeight="1" x14ac:dyDescent="0.2">
      <c r="A171" s="4">
        <v>161</v>
      </c>
      <c r="B171" s="16" t="s">
        <v>254</v>
      </c>
      <c r="C171" s="4">
        <v>18</v>
      </c>
      <c r="D171" s="17">
        <v>21.801174210076855</v>
      </c>
      <c r="E171" s="17">
        <v>2.4401000000000002</v>
      </c>
      <c r="F171" s="18">
        <v>197.08</v>
      </c>
      <c r="G171" s="19">
        <v>8.9345412934211126</v>
      </c>
      <c r="H171" s="19">
        <v>8.0767181672882273</v>
      </c>
      <c r="I171" s="19">
        <f t="shared" si="6"/>
        <v>4.2965754133219471</v>
      </c>
      <c r="J171" s="16">
        <v>1.7191058717449557</v>
      </c>
      <c r="K171" s="19">
        <v>1.043459802024385</v>
      </c>
      <c r="L171" s="19">
        <v>0.20629270460939475</v>
      </c>
      <c r="M171" s="19">
        <v>2.0077303482615951</v>
      </c>
      <c r="N171" s="19">
        <v>0.51972108850567045</v>
      </c>
      <c r="O171" s="19">
        <v>2.5000000000000001E-2</v>
      </c>
      <c r="P171" s="19">
        <v>0.61499999999999999</v>
      </c>
      <c r="Q171" s="6">
        <v>410</v>
      </c>
      <c r="R171" s="6">
        <v>58.93854260670674</v>
      </c>
      <c r="S171" s="19">
        <v>0.13</v>
      </c>
      <c r="T171" s="19">
        <v>-26.22</v>
      </c>
      <c r="U171" s="19"/>
      <c r="V171" s="19"/>
      <c r="W171" s="19">
        <v>1.81</v>
      </c>
      <c r="X171" s="19">
        <v>9.3643828386803794</v>
      </c>
      <c r="Y171" s="19"/>
      <c r="Z171" s="19"/>
      <c r="AC171" s="19"/>
      <c r="AD171" s="19"/>
      <c r="AE171" s="19"/>
      <c r="AF171" s="19"/>
      <c r="AG171" s="19"/>
      <c r="AH171" s="19"/>
      <c r="AI171" s="19"/>
      <c r="AJ171" s="19"/>
    </row>
    <row r="172" spans="1:47" ht="12" customHeight="1" x14ac:dyDescent="0.2">
      <c r="A172" s="4">
        <v>162</v>
      </c>
      <c r="B172" s="16" t="s">
        <v>255</v>
      </c>
      <c r="C172" s="4">
        <v>18</v>
      </c>
      <c r="D172" s="17">
        <v>22.195825030837838</v>
      </c>
      <c r="E172" s="17">
        <v>2.5497860000000001</v>
      </c>
      <c r="F172" s="18">
        <v>199.38</v>
      </c>
      <c r="G172" s="19">
        <v>8.7049756453435077</v>
      </c>
      <c r="H172" s="19">
        <v>7.8194797524184372</v>
      </c>
      <c r="I172" s="19">
        <f t="shared" si="6"/>
        <v>4.425403594648448</v>
      </c>
      <c r="J172" s="16">
        <v>0.36430311612412414</v>
      </c>
      <c r="K172" s="19">
        <v>1.14468415786309</v>
      </c>
      <c r="L172" s="19">
        <v>4.3716373934894914E-2</v>
      </c>
      <c r="M172" s="19">
        <v>1.0706731915822001</v>
      </c>
      <c r="N172" s="19">
        <v>1.0691256369009476</v>
      </c>
      <c r="O172" s="19">
        <v>2.5000000000000001E-2</v>
      </c>
      <c r="P172" s="19">
        <v>0.71</v>
      </c>
      <c r="Q172" s="6">
        <v>414</v>
      </c>
      <c r="R172" s="6">
        <v>62.025843122126936</v>
      </c>
      <c r="S172" s="19">
        <v>0.14000000000000001</v>
      </c>
      <c r="T172" s="19">
        <v>-26.08</v>
      </c>
      <c r="U172" s="19">
        <v>-30.78</v>
      </c>
      <c r="V172" s="19">
        <v>-30.91</v>
      </c>
      <c r="W172" s="19">
        <v>2.08</v>
      </c>
      <c r="X172" s="19">
        <v>9.5390346488590829</v>
      </c>
      <c r="Y172" s="19">
        <v>0.43560558127266219</v>
      </c>
      <c r="Z172" s="19">
        <v>0.62172404000809489</v>
      </c>
      <c r="AA172" s="19">
        <v>12.464904584947943</v>
      </c>
      <c r="AB172" s="19">
        <v>0.32135390966682631</v>
      </c>
      <c r="AC172" s="19">
        <v>3.4147021742950252</v>
      </c>
      <c r="AD172" s="19">
        <v>0.32645988453358415</v>
      </c>
      <c r="AE172" s="19">
        <v>1.4131849856525149</v>
      </c>
      <c r="AF172" s="19">
        <v>1.566728260851229</v>
      </c>
      <c r="AG172" s="19">
        <v>2.0388550206170861</v>
      </c>
      <c r="AH172" s="19">
        <v>5.01876826712083</v>
      </c>
      <c r="AI172" s="19">
        <v>0.18358785429879207</v>
      </c>
      <c r="AJ172" s="19">
        <v>0.12849833669370364</v>
      </c>
    </row>
    <row r="173" spans="1:47" ht="12" customHeight="1" x14ac:dyDescent="0.2">
      <c r="A173" s="4">
        <v>163</v>
      </c>
      <c r="B173" s="16" t="s">
        <v>256</v>
      </c>
      <c r="C173" s="4">
        <v>18</v>
      </c>
      <c r="D173" s="17">
        <v>20.928801356864977</v>
      </c>
      <c r="E173" s="17">
        <v>2.424331</v>
      </c>
      <c r="F173" s="18">
        <v>168.2</v>
      </c>
      <c r="G173" s="19">
        <v>8.6328151382236893</v>
      </c>
      <c r="H173" s="19">
        <v>6.9379965029527728</v>
      </c>
      <c r="I173" s="19">
        <f t="shared" si="6"/>
        <v>3.5202243882246886</v>
      </c>
      <c r="J173" s="16">
        <v>0.33058619167983422</v>
      </c>
      <c r="K173" s="19">
        <v>1.5378420162416799</v>
      </c>
      <c r="L173" s="19">
        <v>3.9670343001580122E-2</v>
      </c>
      <c r="M173" s="19">
        <v>1.7629478606207352</v>
      </c>
      <c r="N173" s="19">
        <v>0.87231281797534543</v>
      </c>
      <c r="O173" s="19">
        <v>0.05</v>
      </c>
      <c r="P173" s="19">
        <v>1.1499999999999999</v>
      </c>
      <c r="Q173" s="6">
        <v>405.5</v>
      </c>
      <c r="R173" s="6">
        <v>74.780113162109842</v>
      </c>
      <c r="S173" s="19">
        <v>0.12</v>
      </c>
      <c r="T173" s="19">
        <v>-25.75</v>
      </c>
      <c r="U173" s="19"/>
      <c r="V173" s="19"/>
      <c r="W173" s="19">
        <v>1.69</v>
      </c>
      <c r="X173" s="19">
        <v>14.951241824571891</v>
      </c>
      <c r="Y173" s="19">
        <v>0.36014660168049695</v>
      </c>
      <c r="Z173" s="19">
        <v>0.57649595470070836</v>
      </c>
      <c r="AA173" s="19">
        <v>38.519195675957818</v>
      </c>
      <c r="AB173" s="19">
        <v>0.39167653505295108</v>
      </c>
      <c r="AC173" s="19">
        <v>2.6963241218477534</v>
      </c>
      <c r="AD173" s="19"/>
      <c r="AE173" s="19">
        <v>16.939147292669979</v>
      </c>
      <c r="AF173" s="19">
        <v>12.301516708192704</v>
      </c>
      <c r="AG173" s="19">
        <v>15.740794654370397</v>
      </c>
      <c r="AH173" s="19">
        <v>44.981458655233084</v>
      </c>
      <c r="AI173" s="19">
        <v>0.12422841721202578</v>
      </c>
      <c r="AJ173" s="19">
        <v>5.563372539565957E-2</v>
      </c>
    </row>
    <row r="174" spans="1:47" ht="12" customHeight="1" x14ac:dyDescent="0.2">
      <c r="A174" s="4">
        <v>164</v>
      </c>
      <c r="B174" s="16" t="s">
        <v>257</v>
      </c>
      <c r="C174" s="4">
        <v>18</v>
      </c>
      <c r="D174" s="17">
        <v>21.852539377550052</v>
      </c>
      <c r="E174" s="17">
        <v>2.4005719999999999</v>
      </c>
      <c r="F174" s="18">
        <v>193.62</v>
      </c>
      <c r="G174" s="19">
        <v>9.1030551791614887</v>
      </c>
      <c r="H174" s="19">
        <v>8.0655777039805514</v>
      </c>
      <c r="I174" s="19">
        <f t="shared" si="6"/>
        <v>4.2310886742812412</v>
      </c>
      <c r="J174" s="16">
        <v>0.52744975645554082</v>
      </c>
      <c r="K174" s="19">
        <v>1.0479245215831601</v>
      </c>
      <c r="L174" s="19">
        <v>6.329397077466492E-2</v>
      </c>
      <c r="M174" s="19">
        <v>2.0847447209988852</v>
      </c>
      <c r="N174" s="19">
        <v>0.50266323307011762</v>
      </c>
      <c r="O174" s="19">
        <v>2.5000000000000001E-2</v>
      </c>
      <c r="P174" s="19">
        <v>0.37</v>
      </c>
      <c r="Q174" s="6">
        <v>407</v>
      </c>
      <c r="R174" s="6">
        <v>35.307886434513399</v>
      </c>
      <c r="S174" s="19">
        <v>0.11</v>
      </c>
      <c r="T174" s="19">
        <v>-25.92</v>
      </c>
      <c r="U174" s="19"/>
      <c r="V174" s="19"/>
      <c r="W174" s="19">
        <v>1.56</v>
      </c>
      <c r="X174" s="19">
        <v>11.114350986488063</v>
      </c>
      <c r="Y174" s="19"/>
      <c r="Z174" s="19"/>
      <c r="AC174" s="19"/>
      <c r="AD174" s="19"/>
      <c r="AE174" s="19"/>
      <c r="AF174" s="19"/>
      <c r="AG174" s="19"/>
      <c r="AH174" s="19"/>
      <c r="AI174" s="19"/>
      <c r="AJ174" s="19"/>
    </row>
    <row r="175" spans="1:47" ht="12" customHeight="1" x14ac:dyDescent="0.2">
      <c r="A175" s="4">
        <v>165</v>
      </c>
      <c r="B175" s="16" t="s">
        <v>258</v>
      </c>
      <c r="C175" s="4">
        <v>18</v>
      </c>
      <c r="D175" s="17">
        <v>21.226015276591706</v>
      </c>
      <c r="E175" s="17">
        <v>2.4367299999999998</v>
      </c>
      <c r="F175" s="18">
        <v>170.8</v>
      </c>
      <c r="G175" s="19">
        <v>8.7108605699407438</v>
      </c>
      <c r="H175" s="19">
        <v>7.0093937366881027</v>
      </c>
      <c r="I175" s="19">
        <f t="shared" si="6"/>
        <v>3.6254034092418634</v>
      </c>
      <c r="J175" s="16">
        <v>0.37064564405637385</v>
      </c>
      <c r="K175" s="19">
        <v>1.2774034108183452</v>
      </c>
      <c r="L175" s="19">
        <v>4.4477477286764877E-2</v>
      </c>
      <c r="M175" s="19">
        <v>2.0318159300765197</v>
      </c>
      <c r="N175" s="19">
        <v>0.62870036203045088</v>
      </c>
      <c r="O175" s="19">
        <v>0.03</v>
      </c>
      <c r="P175" s="19">
        <v>0.59499999999999997</v>
      </c>
      <c r="Q175" s="6">
        <v>405.5</v>
      </c>
      <c r="R175" s="6">
        <v>46.578864199119693</v>
      </c>
      <c r="S175" s="19">
        <v>0.13</v>
      </c>
      <c r="T175" s="19">
        <v>-26.16</v>
      </c>
      <c r="U175" s="19"/>
      <c r="V175" s="19"/>
      <c r="W175" s="19">
        <v>1.79</v>
      </c>
      <c r="X175" s="19">
        <v>11.46387676375438</v>
      </c>
      <c r="Y175" s="19">
        <v>0.32957540468066715</v>
      </c>
      <c r="Z175" s="19">
        <v>0.55518270458924912</v>
      </c>
      <c r="AA175" s="19">
        <v>6.4303565395930642</v>
      </c>
      <c r="AB175" s="19">
        <v>0.30501086498146818</v>
      </c>
      <c r="AC175" s="19"/>
      <c r="AD175" s="19"/>
      <c r="AE175" s="19">
        <v>3.488335348411971</v>
      </c>
      <c r="AF175" s="19">
        <v>3.2695836059290864</v>
      </c>
      <c r="AG175" s="19">
        <v>3.5935839196182875</v>
      </c>
      <c r="AH175" s="19">
        <v>10.351502873959346</v>
      </c>
      <c r="AI175" s="19">
        <v>0.13351318680103191</v>
      </c>
      <c r="AJ175" s="19">
        <v>2.9090040000905433E-2</v>
      </c>
    </row>
    <row r="176" spans="1:47" ht="12" customHeight="1" x14ac:dyDescent="0.2">
      <c r="A176" s="4">
        <v>166</v>
      </c>
      <c r="B176" s="16" t="s">
        <v>259</v>
      </c>
      <c r="C176" s="4">
        <v>18</v>
      </c>
      <c r="D176" s="17">
        <v>22.536177531075051</v>
      </c>
      <c r="E176" s="17">
        <v>2.41167</v>
      </c>
      <c r="F176" s="18">
        <v>195.07</v>
      </c>
      <c r="G176" s="19">
        <v>9.3446356802858812</v>
      </c>
      <c r="H176" s="19">
        <v>8.0885859176421313</v>
      </c>
      <c r="I176" s="19">
        <f t="shared" si="6"/>
        <v>4.3961321509868094</v>
      </c>
      <c r="J176" s="16">
        <v>8.6882531348729031E-2</v>
      </c>
      <c r="K176" s="19">
        <v>1.0063062411983315</v>
      </c>
      <c r="L176" s="19">
        <v>1.0425903761847488E-2</v>
      </c>
      <c r="M176" s="19">
        <v>1.7048094655178101</v>
      </c>
      <c r="N176" s="19">
        <v>0.59027490259310655</v>
      </c>
      <c r="O176" s="19">
        <v>0.03</v>
      </c>
      <c r="P176" s="19">
        <v>0.36</v>
      </c>
      <c r="Q176" s="6">
        <v>409.5</v>
      </c>
      <c r="R176" s="6">
        <v>35.774398017377308</v>
      </c>
      <c r="S176" s="19">
        <v>0.15</v>
      </c>
      <c r="T176" s="19">
        <v>-26.09</v>
      </c>
      <c r="U176" s="19"/>
      <c r="V176" s="19"/>
      <c r="W176" s="19">
        <v>1.91</v>
      </c>
      <c r="X176" s="19">
        <v>7.8555555555555561</v>
      </c>
      <c r="Y176" s="19">
        <v>0.34021634200400852</v>
      </c>
      <c r="Z176" s="19">
        <v>0.53433787496911533</v>
      </c>
      <c r="AA176" s="19">
        <v>7.3484437202664132</v>
      </c>
      <c r="AB176" s="19">
        <v>0.66886901451226555</v>
      </c>
      <c r="AC176" s="19">
        <v>0.60054212866556012</v>
      </c>
      <c r="AD176" s="19"/>
      <c r="AE176" s="19">
        <v>1.5627366051973919</v>
      </c>
      <c r="AF176" s="19">
        <v>1.2460082847023048</v>
      </c>
      <c r="AG176" s="19">
        <v>1.3491253956508094</v>
      </c>
      <c r="AH176" s="19">
        <v>4.1578702855505068</v>
      </c>
      <c r="AI176" s="19">
        <v>0.10853582437716411</v>
      </c>
      <c r="AJ176" s="19">
        <v>2.4171343173939697E-2</v>
      </c>
    </row>
    <row r="177" spans="1:36" ht="12" customHeight="1" x14ac:dyDescent="0.2">
      <c r="A177" s="4">
        <v>167</v>
      </c>
      <c r="B177" s="16" t="s">
        <v>260</v>
      </c>
      <c r="C177" s="4">
        <v>18</v>
      </c>
      <c r="D177" s="17">
        <v>23.466234936901031</v>
      </c>
      <c r="E177" s="17">
        <v>2.326911</v>
      </c>
      <c r="F177" s="18">
        <v>215.64</v>
      </c>
      <c r="G177" s="19">
        <v>10.084715288595493</v>
      </c>
      <c r="H177" s="19">
        <v>9.267221651365265</v>
      </c>
      <c r="I177" s="19">
        <f t="shared" si="6"/>
        <v>5.0602589017933379</v>
      </c>
      <c r="J177" s="16">
        <v>0.795083790682375</v>
      </c>
      <c r="K177" s="19">
        <v>1.07805023030105</v>
      </c>
      <c r="L177" s="19">
        <v>9.5410054881885031E-2</v>
      </c>
      <c r="M177" s="19">
        <v>1.4758158896921501</v>
      </c>
      <c r="N177" s="19">
        <v>0.73047745171379563</v>
      </c>
      <c r="O177" s="19">
        <v>2.5000000000000001E-2</v>
      </c>
      <c r="P177" s="19">
        <v>0.46499999999999997</v>
      </c>
      <c r="Q177" s="6">
        <v>414.5</v>
      </c>
      <c r="R177" s="6">
        <v>43.133426154934064</v>
      </c>
      <c r="S177" s="19">
        <v>0.14000000000000001</v>
      </c>
      <c r="T177" s="19">
        <v>-26.07</v>
      </c>
      <c r="U177" s="19"/>
      <c r="V177" s="19"/>
      <c r="W177" s="19">
        <v>2.82</v>
      </c>
      <c r="X177" s="19">
        <v>8.9837519191754165</v>
      </c>
      <c r="Y177" s="19"/>
      <c r="Z177" s="19"/>
      <c r="AC177" s="19"/>
      <c r="AD177" s="19"/>
      <c r="AE177" s="19"/>
      <c r="AF177" s="19"/>
      <c r="AG177" s="19"/>
      <c r="AH177" s="19"/>
      <c r="AI177" s="19"/>
      <c r="AJ177" s="19"/>
    </row>
    <row r="178" spans="1:36" ht="12" customHeight="1" x14ac:dyDescent="0.2">
      <c r="A178" s="4">
        <v>168</v>
      </c>
      <c r="B178" s="16" t="s">
        <v>261</v>
      </c>
      <c r="C178" s="4">
        <v>18</v>
      </c>
      <c r="D178" s="17">
        <v>23.864294525097257</v>
      </c>
      <c r="E178" s="17">
        <v>2.4878139999999997</v>
      </c>
      <c r="F178" s="18">
        <v>201.16</v>
      </c>
      <c r="G178" s="19">
        <v>9.5924753719921423</v>
      </c>
      <c r="H178" s="19">
        <v>8.0858134892721072</v>
      </c>
      <c r="I178" s="19">
        <f t="shared" si="6"/>
        <v>4.8005414866685641</v>
      </c>
      <c r="J178" s="16">
        <v>0.54940636341230054</v>
      </c>
      <c r="K178" s="19">
        <v>0.97351842240572406</v>
      </c>
      <c r="L178" s="19">
        <v>6.5928763609476082E-2</v>
      </c>
      <c r="M178" s="19">
        <v>1.168509816768615</v>
      </c>
      <c r="N178" s="19">
        <v>0.83312815043170274</v>
      </c>
      <c r="O178" s="19">
        <v>0.02</v>
      </c>
      <c r="P178" s="19">
        <v>0.51</v>
      </c>
      <c r="Q178" s="6">
        <v>414</v>
      </c>
      <c r="R178" s="6">
        <v>52.387298305018838</v>
      </c>
      <c r="S178" s="19">
        <v>0.12</v>
      </c>
      <c r="T178" s="19">
        <v>-25.78</v>
      </c>
      <c r="U178" s="19"/>
      <c r="V178" s="19"/>
      <c r="W178" s="19">
        <v>2.4500000000000002</v>
      </c>
      <c r="X178" s="19">
        <v>9.4647624400556509</v>
      </c>
      <c r="Y178" s="19"/>
      <c r="Z178" s="19"/>
      <c r="AC178" s="19"/>
      <c r="AD178" s="19"/>
      <c r="AE178" s="19"/>
      <c r="AF178" s="19"/>
      <c r="AG178" s="19"/>
      <c r="AH178" s="19"/>
      <c r="AI178" s="19"/>
      <c r="AJ178" s="19"/>
    </row>
    <row r="179" spans="1:36" ht="12" customHeight="1" x14ac:dyDescent="0.2">
      <c r="A179" s="4">
        <v>169</v>
      </c>
      <c r="B179" s="16" t="s">
        <v>262</v>
      </c>
      <c r="C179" s="4">
        <v>18</v>
      </c>
      <c r="D179" s="17">
        <v>23.557176914318244</v>
      </c>
      <c r="E179" s="17">
        <v>2.4668189999999997</v>
      </c>
      <c r="F179" s="18">
        <v>220.9</v>
      </c>
      <c r="G179" s="19">
        <v>9.5496171037754465</v>
      </c>
      <c r="H179" s="19">
        <v>8.9548523827650115</v>
      </c>
      <c r="I179" s="19">
        <f t="shared" si="6"/>
        <v>5.2037803803729004</v>
      </c>
      <c r="J179" s="16">
        <v>0.21553160599635515</v>
      </c>
      <c r="K179" s="19">
        <v>0.98737090466488242</v>
      </c>
      <c r="L179" s="19">
        <v>2.5863792719562628E-2</v>
      </c>
      <c r="M179" s="19">
        <v>1.5823422904364051</v>
      </c>
      <c r="N179" s="19">
        <v>0.6239932476256882</v>
      </c>
      <c r="O179" s="19">
        <v>0.02</v>
      </c>
      <c r="P179" s="19">
        <v>0.38</v>
      </c>
      <c r="Q179" s="6">
        <v>410.5</v>
      </c>
      <c r="R179" s="6">
        <v>38.486043917708258</v>
      </c>
      <c r="S179" s="19">
        <v>0.09</v>
      </c>
      <c r="T179" s="19">
        <v>-25.86</v>
      </c>
      <c r="U179" s="19"/>
      <c r="V179" s="19"/>
      <c r="W179" s="19">
        <v>2.52</v>
      </c>
      <c r="X179" s="19">
        <v>12.799252467878105</v>
      </c>
      <c r="Y179" s="19"/>
      <c r="Z179" s="19"/>
      <c r="AC179" s="19"/>
      <c r="AD179" s="19"/>
      <c r="AE179" s="19"/>
      <c r="AF179" s="19"/>
      <c r="AG179" s="19"/>
      <c r="AH179" s="19"/>
      <c r="AI179" s="19"/>
      <c r="AJ179" s="19"/>
    </row>
    <row r="180" spans="1:36" ht="12" customHeight="1" x14ac:dyDescent="0.2">
      <c r="A180" s="4">
        <v>170</v>
      </c>
      <c r="B180" s="16" t="s">
        <v>263</v>
      </c>
      <c r="C180" s="4">
        <v>18</v>
      </c>
      <c r="D180" s="17">
        <v>24.255963563905492</v>
      </c>
      <c r="E180" s="17">
        <v>2.5462319999999998</v>
      </c>
      <c r="F180" s="18">
        <v>209.66</v>
      </c>
      <c r="G180" s="19">
        <v>9.5262189635137311</v>
      </c>
      <c r="H180" s="19">
        <v>8.2341279192155312</v>
      </c>
      <c r="I180" s="19">
        <f t="shared" si="6"/>
        <v>5.0855053208084255</v>
      </c>
      <c r="J180" s="16">
        <v>0</v>
      </c>
      <c r="K180" s="19">
        <v>0.99034845286013495</v>
      </c>
      <c r="L180" s="19">
        <v>0</v>
      </c>
      <c r="M180" s="19">
        <v>1.407048067328845</v>
      </c>
      <c r="N180" s="19">
        <v>0.7038483445275775</v>
      </c>
      <c r="O180" s="19">
        <v>0.02</v>
      </c>
      <c r="P180" s="19">
        <v>0.4</v>
      </c>
      <c r="Q180" s="6">
        <v>413</v>
      </c>
      <c r="R180" s="6">
        <v>40.389824293136073</v>
      </c>
      <c r="S180" s="19">
        <v>0.09</v>
      </c>
      <c r="T180" s="19">
        <v>-26.32</v>
      </c>
      <c r="U180" s="19"/>
      <c r="V180" s="19"/>
      <c r="W180" s="19">
        <v>2.0499999999999998</v>
      </c>
      <c r="X180" s="19">
        <v>12.837850314853602</v>
      </c>
      <c r="Y180" s="19">
        <v>0.44817056133199012</v>
      </c>
      <c r="Z180" s="19">
        <v>0.59990986272148206</v>
      </c>
      <c r="AA180" s="19">
        <v>13.076988799142125</v>
      </c>
      <c r="AB180" s="19">
        <v>0.71926941699057911</v>
      </c>
      <c r="AC180" s="19">
        <v>0.8191458119180649</v>
      </c>
      <c r="AD180" s="19"/>
      <c r="AE180" s="19">
        <v>1.7006617043115255</v>
      </c>
      <c r="AF180" s="19">
        <v>1.8137631366760347</v>
      </c>
      <c r="AG180" s="19">
        <v>1.7863817804150477</v>
      </c>
      <c r="AH180" s="19">
        <v>5.3008066214026082</v>
      </c>
      <c r="AI180" s="19">
        <v>0.11112898741793767</v>
      </c>
      <c r="AJ180" s="19">
        <v>3.2810604182055933E-2</v>
      </c>
    </row>
    <row r="181" spans="1:36" ht="12" customHeight="1" x14ac:dyDescent="0.2">
      <c r="A181" s="4">
        <v>171</v>
      </c>
      <c r="B181" s="16" t="s">
        <v>264</v>
      </c>
      <c r="C181" s="4">
        <v>18</v>
      </c>
      <c r="D181" s="17">
        <v>23.838431065565988</v>
      </c>
      <c r="E181" s="17">
        <v>2.6031610000000001</v>
      </c>
      <c r="F181" s="18">
        <v>215.37</v>
      </c>
      <c r="G181" s="19">
        <v>9.1574939335546244</v>
      </c>
      <c r="H181" s="19">
        <v>8.27340298967294</v>
      </c>
      <c r="I181" s="19">
        <f t="shared" si="6"/>
        <v>5.1340828985909468</v>
      </c>
      <c r="J181" s="16">
        <v>3.4012188204331668E-2</v>
      </c>
      <c r="K181" s="19">
        <v>1.08248298358308</v>
      </c>
      <c r="L181" s="19">
        <v>4.0814625845198016E-3</v>
      </c>
      <c r="M181" s="19">
        <v>0.8723127907338275</v>
      </c>
      <c r="N181" s="19">
        <v>1.2409344389785322</v>
      </c>
      <c r="O181" s="19">
        <v>0.02</v>
      </c>
      <c r="P181" s="19">
        <v>0.88500000000000001</v>
      </c>
      <c r="Q181" s="6">
        <v>421</v>
      </c>
      <c r="R181" s="6">
        <v>81.756481480253839</v>
      </c>
      <c r="S181" s="19">
        <v>0.11</v>
      </c>
      <c r="T181" s="19">
        <v>-25.91</v>
      </c>
      <c r="U181" s="19"/>
      <c r="V181" s="19"/>
      <c r="W181" s="19">
        <v>1.94</v>
      </c>
      <c r="X181" s="19">
        <v>11.480880128911457</v>
      </c>
      <c r="Y181" s="19">
        <v>0.27701197732103544</v>
      </c>
      <c r="Z181" s="19">
        <v>0.51162868046530374</v>
      </c>
      <c r="AA181" s="19">
        <v>18.479067830302828</v>
      </c>
      <c r="AB181" s="19">
        <v>0.50118103732836683</v>
      </c>
      <c r="AC181" s="19">
        <v>1.004760005252926</v>
      </c>
      <c r="AD181" s="19"/>
      <c r="AE181" s="19">
        <v>2.3737130199821488</v>
      </c>
      <c r="AF181" s="19">
        <v>2.3076728628729599</v>
      </c>
      <c r="AG181" s="19">
        <v>2.4845123871813213</v>
      </c>
      <c r="AH181" s="19">
        <v>7.16589827003643</v>
      </c>
      <c r="AI181" s="19">
        <v>8.7880794796937015E-2</v>
      </c>
      <c r="AJ181" s="19">
        <v>3.7684960099758087E-2</v>
      </c>
    </row>
    <row r="182" spans="1:36" ht="12" customHeight="1" x14ac:dyDescent="0.2">
      <c r="A182" s="4">
        <v>172</v>
      </c>
      <c r="B182" s="16" t="s">
        <v>265</v>
      </c>
      <c r="C182" s="4">
        <v>18</v>
      </c>
      <c r="D182" s="17">
        <v>24.650870575955974</v>
      </c>
      <c r="E182" s="17">
        <v>2.6039880000000002</v>
      </c>
      <c r="F182" s="18">
        <v>204.48</v>
      </c>
      <c r="G182" s="19">
        <v>9.4665837845473835</v>
      </c>
      <c r="H182" s="19">
        <v>7.8525707491739585</v>
      </c>
      <c r="I182" s="19">
        <f t="shared" si="6"/>
        <v>5.0406100153714766</v>
      </c>
      <c r="J182" s="16">
        <v>0.53680715589117045</v>
      </c>
      <c r="K182" s="19">
        <v>0.89663114097920449</v>
      </c>
      <c r="L182" s="19">
        <v>6.4416858706940472E-2</v>
      </c>
      <c r="M182" s="19">
        <v>1.2569105402905301</v>
      </c>
      <c r="N182" s="19">
        <v>0.71336114404128681</v>
      </c>
      <c r="O182" s="19">
        <v>4.5000000000000005E-2</v>
      </c>
      <c r="P182" s="19">
        <v>0.44999999999999996</v>
      </c>
      <c r="Q182" s="6">
        <v>411.5</v>
      </c>
      <c r="R182" s="6">
        <v>50.187862035279984</v>
      </c>
      <c r="S182" s="19">
        <v>0.08</v>
      </c>
      <c r="T182" s="19">
        <v>-25.74</v>
      </c>
      <c r="U182" s="19"/>
      <c r="V182" s="19"/>
      <c r="W182" s="19">
        <v>3.11</v>
      </c>
      <c r="X182" s="19">
        <v>13.075870805946732</v>
      </c>
      <c r="Y182" s="19"/>
      <c r="Z182" s="19"/>
      <c r="AC182" s="19"/>
      <c r="AD182" s="19"/>
      <c r="AE182" s="19"/>
      <c r="AF182" s="19"/>
      <c r="AG182" s="19"/>
      <c r="AH182" s="19"/>
      <c r="AI182" s="19"/>
      <c r="AJ182" s="19"/>
    </row>
    <row r="183" spans="1:36" ht="12" customHeight="1" x14ac:dyDescent="0.2">
      <c r="A183" s="4">
        <v>173</v>
      </c>
      <c r="B183" s="16" t="s">
        <v>266</v>
      </c>
      <c r="C183" s="4">
        <v>18</v>
      </c>
      <c r="D183" s="17">
        <v>24.526876363981401</v>
      </c>
      <c r="E183" s="17">
        <v>2.652936</v>
      </c>
      <c r="F183" s="18">
        <v>214.79</v>
      </c>
      <c r="G183" s="19">
        <v>9.2451820790178889</v>
      </c>
      <c r="H183" s="19">
        <v>8.0963129152003663</v>
      </c>
      <c r="I183" s="19">
        <f t="shared" si="6"/>
        <v>5.2681277742195647</v>
      </c>
      <c r="J183" s="16">
        <v>0.83995302889077816</v>
      </c>
      <c r="K183" s="19">
        <v>0.98072535362993152</v>
      </c>
      <c r="L183" s="19">
        <v>0.10079436346689341</v>
      </c>
      <c r="M183" s="19">
        <v>1.06556629954572</v>
      </c>
      <c r="N183" s="19">
        <v>0.92037947713628099</v>
      </c>
      <c r="O183" s="19">
        <v>0.04</v>
      </c>
      <c r="P183" s="19">
        <v>0.79499999999999993</v>
      </c>
      <c r="Q183" s="6">
        <v>418</v>
      </c>
      <c r="R183" s="6">
        <v>81.062450058774203</v>
      </c>
      <c r="S183" s="19">
        <v>0.13</v>
      </c>
      <c r="T183" s="19">
        <v>-25.52</v>
      </c>
      <c r="U183" s="19"/>
      <c r="V183" s="19"/>
      <c r="W183" s="19">
        <v>3.06</v>
      </c>
      <c r="X183" s="19">
        <v>8.8013813787301558</v>
      </c>
      <c r="Y183" s="19"/>
      <c r="Z183" s="19"/>
      <c r="AC183" s="19"/>
      <c r="AD183" s="19"/>
      <c r="AE183" s="19"/>
      <c r="AF183" s="19"/>
      <c r="AG183" s="19"/>
      <c r="AH183" s="19"/>
      <c r="AI183" s="19"/>
      <c r="AJ183" s="19"/>
    </row>
    <row r="184" spans="1:36" ht="12" customHeight="1" x14ac:dyDescent="0.2">
      <c r="A184" s="4">
        <v>174</v>
      </c>
      <c r="B184" s="16" t="s">
        <v>267</v>
      </c>
      <c r="C184" s="4">
        <v>18</v>
      </c>
      <c r="D184" s="17">
        <v>25.124481687067082</v>
      </c>
      <c r="E184" s="17">
        <v>2.6384430000000001</v>
      </c>
      <c r="F184" s="18">
        <v>213.53</v>
      </c>
      <c r="G184" s="19">
        <v>9.5224652141687667</v>
      </c>
      <c r="H184" s="19">
        <v>8.0930306245008889</v>
      </c>
      <c r="I184" s="19">
        <f t="shared" si="6"/>
        <v>5.3648305746394342</v>
      </c>
      <c r="J184" s="16">
        <v>0.69049940748554128</v>
      </c>
      <c r="K184" s="19">
        <v>1.1046835438681699</v>
      </c>
      <c r="L184" s="19">
        <v>8.285992889826499E-2</v>
      </c>
      <c r="M184" s="19">
        <v>1.0574517911314549</v>
      </c>
      <c r="N184" s="19">
        <v>1.0446656321667183</v>
      </c>
      <c r="O184" s="19">
        <v>3.5000000000000003E-2</v>
      </c>
      <c r="P184" s="19">
        <v>0.90500000000000003</v>
      </c>
      <c r="Q184" s="6">
        <v>419.5</v>
      </c>
      <c r="R184" s="6">
        <v>81.923914321294561</v>
      </c>
      <c r="S184" s="19">
        <v>0.11</v>
      </c>
      <c r="T184" s="19">
        <v>-25.83</v>
      </c>
      <c r="U184" s="19"/>
      <c r="V184" s="19"/>
      <c r="W184" s="19">
        <v>2.8</v>
      </c>
      <c r="X184" s="19">
        <v>11.716340616783622</v>
      </c>
      <c r="Y184" s="19">
        <v>0.33234163224268265</v>
      </c>
      <c r="Z184" s="19">
        <v>0.52633100175788827</v>
      </c>
      <c r="AA184" s="19">
        <v>7.5991951394182671</v>
      </c>
      <c r="AB184" s="19">
        <v>0.53707015362335897</v>
      </c>
      <c r="AC184" s="19">
        <v>0.74435274110538296</v>
      </c>
      <c r="AD184" s="19"/>
      <c r="AE184" s="19">
        <v>2.4190724751129253</v>
      </c>
      <c r="AF184" s="19">
        <v>2.1522917131859494</v>
      </c>
      <c r="AG184" s="19">
        <v>2.4529321830304172</v>
      </c>
      <c r="AH184" s="19">
        <v>7.0242963713292914</v>
      </c>
      <c r="AI184" s="19">
        <v>0.12446467162255831</v>
      </c>
      <c r="AJ184" s="19">
        <v>3.6199673882805428E-2</v>
      </c>
    </row>
    <row r="185" spans="1:36" ht="12" customHeight="1" x14ac:dyDescent="0.2">
      <c r="A185" s="4">
        <v>175</v>
      </c>
      <c r="B185" s="16" t="s">
        <v>268</v>
      </c>
      <c r="C185" s="4">
        <v>18</v>
      </c>
      <c r="D185" s="17">
        <v>24.770581886326976</v>
      </c>
      <c r="E185" s="17">
        <v>2.5028139999999999</v>
      </c>
      <c r="F185" s="18">
        <v>228.68</v>
      </c>
      <c r="G185" s="19">
        <v>9.8970925871147344</v>
      </c>
      <c r="H185" s="19">
        <v>9.1369154879267906</v>
      </c>
      <c r="I185" s="19">
        <f t="shared" si="6"/>
        <v>5.6645366657652536</v>
      </c>
      <c r="J185" s="16">
        <v>0.35156369823345068</v>
      </c>
      <c r="K185" s="19">
        <v>0.96537619435585598</v>
      </c>
      <c r="L185" s="19">
        <v>4.2187643788014095E-2</v>
      </c>
      <c r="M185" s="19">
        <v>1.82564392398305</v>
      </c>
      <c r="N185" s="19">
        <v>0.5287866827007931</v>
      </c>
      <c r="O185" s="19">
        <v>8.5000000000000006E-2</v>
      </c>
      <c r="P185" s="19">
        <v>1.02</v>
      </c>
      <c r="Q185" s="6">
        <v>402</v>
      </c>
      <c r="R185" s="6">
        <v>105.65829217288619</v>
      </c>
      <c r="S185" s="19">
        <v>0.1</v>
      </c>
      <c r="T185" s="19">
        <v>-26.17</v>
      </c>
      <c r="U185" s="19"/>
      <c r="V185" s="19"/>
      <c r="W185" s="19">
        <v>2.14</v>
      </c>
      <c r="X185" s="19">
        <v>11.262722267484985</v>
      </c>
      <c r="Y185" s="19"/>
      <c r="Z185" s="19"/>
      <c r="AC185" s="19"/>
      <c r="AD185" s="19"/>
      <c r="AE185" s="19"/>
      <c r="AF185" s="19"/>
      <c r="AG185" s="19"/>
      <c r="AH185" s="19"/>
      <c r="AI185" s="19"/>
      <c r="AJ185" s="19"/>
    </row>
    <row r="186" spans="1:36" ht="12" customHeight="1" x14ac:dyDescent="0.2">
      <c r="A186" s="4">
        <v>176</v>
      </c>
      <c r="B186" s="16" t="s">
        <v>269</v>
      </c>
      <c r="C186" s="4">
        <v>18</v>
      </c>
      <c r="D186" s="17">
        <v>20.836716007211308</v>
      </c>
      <c r="E186" s="17">
        <v>2.3083040000000001</v>
      </c>
      <c r="F186" s="18">
        <v>180.21</v>
      </c>
      <c r="G186" s="19">
        <v>9.0268508858500898</v>
      </c>
      <c r="H186" s="19">
        <v>7.8070306164179417</v>
      </c>
      <c r="I186" s="19">
        <f t="shared" si="6"/>
        <v>3.7549845916595501</v>
      </c>
      <c r="J186" s="16">
        <v>0</v>
      </c>
      <c r="K186" s="19">
        <v>1.725070162349835</v>
      </c>
      <c r="L186" s="19">
        <v>0</v>
      </c>
      <c r="M186" s="19"/>
      <c r="N186" s="19"/>
      <c r="O186" s="19">
        <v>6.5000000000000002E-2</v>
      </c>
      <c r="P186" s="19">
        <v>0.9850000000000001</v>
      </c>
      <c r="Q186" s="6">
        <v>403</v>
      </c>
      <c r="R186" s="6">
        <v>57.099126835413166</v>
      </c>
      <c r="S186" s="19">
        <v>0.14000000000000001</v>
      </c>
      <c r="T186" s="19">
        <v>-26.44</v>
      </c>
      <c r="U186" s="19">
        <v>-30.41</v>
      </c>
      <c r="V186" s="19">
        <v>-30.76</v>
      </c>
      <c r="W186" s="19">
        <v>1.23</v>
      </c>
      <c r="X186" s="19">
        <v>14.375584686248624</v>
      </c>
      <c r="Y186" s="19">
        <v>0.26250290729133957</v>
      </c>
      <c r="Z186" s="19">
        <v>0.58645674963194216</v>
      </c>
      <c r="AA186" s="19">
        <v>17.655288816154481</v>
      </c>
      <c r="AB186" s="19">
        <v>0.42259430860020264</v>
      </c>
      <c r="AC186" s="19">
        <v>1.1244876874328393</v>
      </c>
      <c r="AD186" s="19">
        <v>0.30557844432698156</v>
      </c>
      <c r="AE186" s="19">
        <v>7.4546776959302381</v>
      </c>
      <c r="AF186" s="19">
        <v>6.6077456015367506</v>
      </c>
      <c r="AG186" s="19">
        <v>7.5580589312317805</v>
      </c>
      <c r="AH186" s="19">
        <v>11.620482228698799</v>
      </c>
      <c r="AI186" s="19">
        <v>0.13426412048163416</v>
      </c>
      <c r="AJ186" s="19">
        <v>9.6641107971129001E-2</v>
      </c>
    </row>
    <row r="187" spans="1:36" ht="12" customHeight="1" x14ac:dyDescent="0.2">
      <c r="A187" s="4">
        <v>177</v>
      </c>
      <c r="B187" s="16" t="s">
        <v>270</v>
      </c>
      <c r="C187" s="4">
        <v>18</v>
      </c>
      <c r="D187" s="17">
        <v>24.69203316253914</v>
      </c>
      <c r="E187" s="17">
        <v>2.6164680000000002</v>
      </c>
      <c r="F187" s="18">
        <v>202.47</v>
      </c>
      <c r="G187" s="19">
        <v>9.4371622976237965</v>
      </c>
      <c r="H187" s="19">
        <v>7.7382945252913462</v>
      </c>
      <c r="I187" s="19">
        <f t="shared" si="6"/>
        <v>4.9993959544192998</v>
      </c>
      <c r="J187" s="16">
        <v>0.17385947436266602</v>
      </c>
      <c r="K187" s="19">
        <v>1.1285022329663601</v>
      </c>
      <c r="L187" s="19">
        <v>2.0863136923519932E-2</v>
      </c>
      <c r="M187" s="19">
        <v>1.7013889339781949</v>
      </c>
      <c r="N187" s="19">
        <v>0.66328292751245965</v>
      </c>
      <c r="O187" s="19">
        <v>0.05</v>
      </c>
      <c r="P187" s="19">
        <v>0.76500000000000001</v>
      </c>
      <c r="Q187" s="6">
        <v>406.5</v>
      </c>
      <c r="R187" s="6">
        <v>67.788966441753075</v>
      </c>
      <c r="S187" s="19">
        <v>0.1</v>
      </c>
      <c r="T187" s="19">
        <v>-26.5</v>
      </c>
      <c r="U187" s="19"/>
      <c r="V187" s="19"/>
      <c r="W187" s="19">
        <v>1.62</v>
      </c>
      <c r="X187" s="19">
        <v>13.165859384607534</v>
      </c>
      <c r="Y187" s="19"/>
      <c r="Z187" s="19"/>
      <c r="AC187" s="19"/>
      <c r="AD187" s="19"/>
      <c r="AE187" s="19"/>
      <c r="AF187" s="19"/>
      <c r="AG187" s="19"/>
      <c r="AH187" s="19"/>
      <c r="AI187" s="19"/>
      <c r="AJ187" s="19"/>
    </row>
    <row r="188" spans="1:36" ht="12" customHeight="1" x14ac:dyDescent="0.2">
      <c r="A188" s="4">
        <v>178</v>
      </c>
      <c r="B188" s="16" t="s">
        <v>271</v>
      </c>
      <c r="C188" s="4">
        <v>18</v>
      </c>
      <c r="D188" s="17">
        <v>23.482309754246131</v>
      </c>
      <c r="E188" s="17">
        <v>2.7270830000000004</v>
      </c>
      <c r="F188" s="18">
        <v>199.63</v>
      </c>
      <c r="G188" s="19">
        <v>8.6107792664345482</v>
      </c>
      <c r="H188" s="19">
        <v>7.3202759138610736</v>
      </c>
      <c r="I188" s="19">
        <f t="shared" si="6"/>
        <v>4.6877734962401547</v>
      </c>
      <c r="J188" s="16">
        <v>0.53406780828659772</v>
      </c>
      <c r="K188" s="19">
        <v>1.2706245141642949</v>
      </c>
      <c r="L188" s="19">
        <v>6.4088136994391753E-2</v>
      </c>
      <c r="M188" s="19">
        <v>2.092721618075577</v>
      </c>
      <c r="N188" s="19">
        <v>0.60716365864884336</v>
      </c>
      <c r="O188" s="19">
        <v>0.05</v>
      </c>
      <c r="P188" s="19">
        <v>1.175</v>
      </c>
      <c r="Q188" s="6">
        <v>411.5</v>
      </c>
      <c r="R188" s="6">
        <v>92.474211452847001</v>
      </c>
      <c r="S188" s="19">
        <v>0.15</v>
      </c>
      <c r="T188" s="19">
        <v>-26.09</v>
      </c>
      <c r="U188" s="19"/>
      <c r="V188" s="19"/>
      <c r="W188" s="19">
        <v>2.21</v>
      </c>
      <c r="X188" s="19">
        <v>9.8826351101667402</v>
      </c>
      <c r="Y188" s="19"/>
      <c r="Z188" s="19"/>
      <c r="AC188" s="19"/>
      <c r="AD188" s="19"/>
      <c r="AE188" s="19"/>
      <c r="AF188" s="19"/>
      <c r="AG188" s="19"/>
      <c r="AH188" s="19"/>
      <c r="AI188" s="19"/>
      <c r="AJ188" s="19"/>
    </row>
    <row r="189" spans="1:36" ht="12" customHeight="1" x14ac:dyDescent="0.2">
      <c r="A189" s="4">
        <v>179</v>
      </c>
      <c r="B189" s="16" t="s">
        <v>272</v>
      </c>
      <c r="C189" s="4">
        <v>18</v>
      </c>
      <c r="D189" s="17">
        <v>21.58711452699497</v>
      </c>
      <c r="E189" s="17">
        <v>2.5102690000000001</v>
      </c>
      <c r="F189" s="18">
        <v>186.31</v>
      </c>
      <c r="G189" s="19">
        <v>8.5995224125362544</v>
      </c>
      <c r="H189" s="19">
        <v>7.4219137470924439</v>
      </c>
      <c r="I189" s="19">
        <f t="shared" si="6"/>
        <v>4.0218953075244332</v>
      </c>
      <c r="J189" s="16">
        <v>0.18174189829337489</v>
      </c>
      <c r="K189" s="19">
        <v>1.37748092588037</v>
      </c>
      <c r="L189" s="19">
        <v>2.1809027795204994E-2</v>
      </c>
      <c r="M189" s="19">
        <v>1.1555222007247301</v>
      </c>
      <c r="N189" s="19">
        <v>1.1920852104930826</v>
      </c>
      <c r="O189" s="19">
        <v>0.04</v>
      </c>
      <c r="P189" s="19">
        <v>1.47</v>
      </c>
      <c r="Q189" s="6">
        <v>421.5</v>
      </c>
      <c r="R189" s="6">
        <v>106.71654121529848</v>
      </c>
      <c r="S189" s="19">
        <v>0.13</v>
      </c>
      <c r="T189" s="19">
        <v>-25.97</v>
      </c>
      <c r="U189" s="19"/>
      <c r="V189" s="19"/>
      <c r="W189" s="19">
        <v>1.74</v>
      </c>
      <c r="X189" s="19">
        <v>12.362008309182809</v>
      </c>
      <c r="Y189" s="19">
        <v>0.38043614843366225</v>
      </c>
      <c r="Z189" s="19">
        <v>0.5581131109470332</v>
      </c>
      <c r="AA189" s="19">
        <v>8.497853742577842</v>
      </c>
      <c r="AB189" s="19">
        <v>0.32580470767543462</v>
      </c>
      <c r="AC189" s="19"/>
      <c r="AD189" s="19"/>
      <c r="AE189" s="19">
        <v>3.623598331537818</v>
      </c>
      <c r="AF189" s="19">
        <v>3.3157565386051142</v>
      </c>
      <c r="AG189" s="19">
        <v>3.6604898079513033</v>
      </c>
      <c r="AH189" s="19">
        <v>10.599844678094236</v>
      </c>
      <c r="AI189" s="19">
        <v>0.10154641286559646</v>
      </c>
      <c r="AJ189" s="19">
        <v>1.4714403820385184E-2</v>
      </c>
    </row>
    <row r="190" spans="1:36" ht="12" customHeight="1" x14ac:dyDescent="0.2">
      <c r="A190" s="4" t="s">
        <v>273</v>
      </c>
      <c r="B190" s="16" t="s">
        <v>274</v>
      </c>
      <c r="C190" s="4">
        <v>18</v>
      </c>
      <c r="D190" s="17">
        <v>23.395685074485243</v>
      </c>
      <c r="E190" s="17">
        <v>2.565064</v>
      </c>
      <c r="F190" s="18">
        <v>203.83</v>
      </c>
      <c r="G190" s="19">
        <v>9.1208972074323462</v>
      </c>
      <c r="H190" s="19">
        <v>7.9463904214475738</v>
      </c>
      <c r="I190" s="19">
        <f t="shared" si="6"/>
        <v>4.7687424887323271</v>
      </c>
      <c r="J190" s="16">
        <v>0.11685667898045922</v>
      </c>
      <c r="K190" s="19">
        <v>1.279974509162715</v>
      </c>
      <c r="L190" s="19">
        <v>1.4022801477655111E-2</v>
      </c>
      <c r="M190" s="19">
        <v>1.0750341498797344</v>
      </c>
      <c r="N190" s="19">
        <v>1.1906361386807178</v>
      </c>
      <c r="O190" s="19">
        <v>0.04</v>
      </c>
      <c r="P190" s="19">
        <v>1.155</v>
      </c>
      <c r="Q190" s="6">
        <v>420</v>
      </c>
      <c r="R190" s="6">
        <v>90.236172027795604</v>
      </c>
      <c r="S190" s="19">
        <v>0.13</v>
      </c>
      <c r="T190" s="19">
        <v>-26.18</v>
      </c>
      <c r="U190" s="19"/>
      <c r="V190" s="19"/>
      <c r="W190" s="19">
        <v>1.79</v>
      </c>
      <c r="X190" s="19">
        <v>11.486950723255136</v>
      </c>
      <c r="Y190" s="19">
        <v>0.27806988064837501</v>
      </c>
      <c r="Z190" s="19">
        <v>0.55593924808695527</v>
      </c>
      <c r="AA190" s="19">
        <v>8.0938360025728642</v>
      </c>
      <c r="AB190" s="19">
        <v>0.29930216821426192</v>
      </c>
      <c r="AC190" s="19"/>
      <c r="AD190" s="19">
        <v>0.11241644438274023</v>
      </c>
      <c r="AE190" s="19">
        <v>4.0334376203065823</v>
      </c>
      <c r="AF190" s="19">
        <v>3.0683266733838979</v>
      </c>
      <c r="AG190" s="19">
        <v>3.5154467355222025</v>
      </c>
      <c r="AH190" s="19">
        <v>10.617211029212683</v>
      </c>
      <c r="AI190" s="19">
        <v>0.10789031698273377</v>
      </c>
      <c r="AJ190" s="19">
        <v>4.0752299851242554E-2</v>
      </c>
    </row>
    <row r="191" spans="1:36" ht="12" customHeight="1" x14ac:dyDescent="0.2">
      <c r="A191" s="4" t="s">
        <v>275</v>
      </c>
      <c r="B191" s="16" t="s">
        <v>276</v>
      </c>
      <c r="C191" s="4">
        <v>18</v>
      </c>
      <c r="D191" s="17">
        <v>24.062303112249737</v>
      </c>
      <c r="E191" s="17">
        <v>2.6460029999999999</v>
      </c>
      <c r="F191" s="18">
        <v>213.75</v>
      </c>
      <c r="G191" s="19">
        <v>9.0938306238691862</v>
      </c>
      <c r="H191" s="19">
        <v>8.0782221335349966</v>
      </c>
      <c r="I191" s="19">
        <f t="shared" si="6"/>
        <v>5.143317290243381</v>
      </c>
      <c r="J191" s="16">
        <v>0.55658556661324887</v>
      </c>
      <c r="K191" s="19">
        <v>1.071119001226075</v>
      </c>
      <c r="L191" s="19">
        <v>6.6790267993589891E-2</v>
      </c>
      <c r="M191" s="19">
        <v>1.1439029387005932</v>
      </c>
      <c r="N191" s="19">
        <v>0.93637227861552963</v>
      </c>
      <c r="O191" s="19">
        <v>3.5000000000000003E-2</v>
      </c>
      <c r="P191" s="19">
        <v>0.9</v>
      </c>
      <c r="Q191" s="6">
        <v>418.5</v>
      </c>
      <c r="R191" s="6">
        <v>84.024277318374459</v>
      </c>
      <c r="S191" s="19">
        <v>0.1</v>
      </c>
      <c r="T191" s="19">
        <v>-25.45</v>
      </c>
      <c r="U191" s="19"/>
      <c r="V191" s="19"/>
      <c r="W191" s="19">
        <v>2.0099999999999998</v>
      </c>
      <c r="X191" s="19">
        <v>12.496388347637541</v>
      </c>
      <c r="Y191" s="19"/>
      <c r="Z191" s="19"/>
      <c r="AC191" s="19"/>
      <c r="AD191" s="19"/>
      <c r="AE191" s="19"/>
      <c r="AF191" s="19"/>
      <c r="AG191" s="19"/>
      <c r="AH191" s="19"/>
      <c r="AI191" s="19"/>
      <c r="AJ191" s="19"/>
    </row>
    <row r="192" spans="1:36" ht="12" customHeight="1" x14ac:dyDescent="0.2">
      <c r="A192" s="4" t="s">
        <v>277</v>
      </c>
      <c r="B192" s="16" t="s">
        <v>278</v>
      </c>
      <c r="C192" s="4">
        <v>18</v>
      </c>
      <c r="D192" s="17">
        <v>24.168202628332857</v>
      </c>
      <c r="E192" s="17">
        <v>2.7144340000000002</v>
      </c>
      <c r="F192" s="18">
        <v>207.08</v>
      </c>
      <c r="G192" s="19">
        <v>8.9035882354600844</v>
      </c>
      <c r="H192" s="19">
        <v>7.6288463819713437</v>
      </c>
      <c r="I192" s="19">
        <f t="shared" si="6"/>
        <v>5.0047514002751683</v>
      </c>
      <c r="J192" s="16">
        <v>0.26897046230728483</v>
      </c>
      <c r="K192" s="19">
        <v>1.2168623725584848</v>
      </c>
      <c r="L192" s="19">
        <v>3.2276455476874188E-2</v>
      </c>
      <c r="M192" s="19">
        <v>1.1602389418974446</v>
      </c>
      <c r="N192" s="19">
        <v>1.0488032495861919</v>
      </c>
      <c r="O192" s="19">
        <v>4.5000000000000005E-2</v>
      </c>
      <c r="P192" s="19">
        <v>0.89500000000000002</v>
      </c>
      <c r="Q192" s="6">
        <v>414</v>
      </c>
      <c r="R192" s="6">
        <v>73.549813042393538</v>
      </c>
      <c r="S192" s="19">
        <v>0.11</v>
      </c>
      <c r="T192" s="19">
        <v>-25.87</v>
      </c>
      <c r="U192" s="19"/>
      <c r="V192" s="19"/>
      <c r="W192" s="19">
        <v>1.65</v>
      </c>
      <c r="X192" s="19">
        <v>12.906116072589992</v>
      </c>
      <c r="Y192" s="19">
        <v>0.24407856595666608</v>
      </c>
      <c r="Z192" s="19">
        <v>0.58247648379612627</v>
      </c>
      <c r="AA192" s="19">
        <v>17.789903150017793</v>
      </c>
      <c r="AB192" s="19">
        <v>0.34355208459511033</v>
      </c>
      <c r="AC192" s="19"/>
      <c r="AD192" s="19">
        <v>0.28674899798741121</v>
      </c>
      <c r="AE192" s="19">
        <v>10.705256847477715</v>
      </c>
      <c r="AF192" s="19">
        <v>6.6086159114511114</v>
      </c>
      <c r="AG192" s="19">
        <v>7.5718349642689304</v>
      </c>
      <c r="AH192" s="19">
        <v>14.8857077231978</v>
      </c>
      <c r="AI192" s="19">
        <v>0.18901068280960021</v>
      </c>
      <c r="AJ192" s="19">
        <v>9.3495200301999995E-2</v>
      </c>
    </row>
    <row r="193" spans="1:47" ht="12" customHeight="1" x14ac:dyDescent="0.2">
      <c r="A193" s="4" t="s">
        <v>279</v>
      </c>
      <c r="B193" s="16" t="s">
        <v>280</v>
      </c>
      <c r="C193" s="4">
        <v>20</v>
      </c>
      <c r="D193" s="17">
        <v>22.092323749881391</v>
      </c>
      <c r="E193" s="17">
        <v>2.253317</v>
      </c>
      <c r="F193" s="18">
        <v>173.18</v>
      </c>
      <c r="G193" s="19">
        <v>9.8043567549001729</v>
      </c>
      <c r="H193" s="19">
        <v>7.6855586675110521</v>
      </c>
      <c r="I193" s="19">
        <f t="shared" si="6"/>
        <v>3.8259486270044594</v>
      </c>
      <c r="J193" s="16">
        <v>0.1863221874420885</v>
      </c>
      <c r="K193" s="19">
        <v>0.93119480938803356</v>
      </c>
      <c r="L193" s="19">
        <v>2.2358662493050629E-2</v>
      </c>
      <c r="M193" s="19">
        <v>1.1287711256740174</v>
      </c>
      <c r="N193" s="19">
        <v>0.82496335014947686</v>
      </c>
      <c r="O193" s="19">
        <v>0.03</v>
      </c>
      <c r="P193" s="19">
        <v>0.64500000000000002</v>
      </c>
      <c r="Q193" s="6">
        <v>425</v>
      </c>
      <c r="R193" s="6">
        <v>69.265850013047626</v>
      </c>
      <c r="S193" s="19">
        <v>0.08</v>
      </c>
      <c r="T193" s="19">
        <v>-26.13</v>
      </c>
      <c r="U193" s="19"/>
      <c r="V193" s="19"/>
      <c r="W193" s="19">
        <v>2.5</v>
      </c>
      <c r="X193" s="19">
        <v>13.579924303575488</v>
      </c>
      <c r="Y193" s="19"/>
      <c r="Z193" s="19"/>
      <c r="AC193" s="19"/>
      <c r="AD193" s="19"/>
      <c r="AE193" s="19"/>
      <c r="AF193" s="19"/>
      <c r="AG193" s="19"/>
      <c r="AH193" s="19"/>
      <c r="AI193" s="19"/>
      <c r="AJ193" s="19"/>
    </row>
    <row r="194" spans="1:47" ht="12" customHeight="1" x14ac:dyDescent="0.2">
      <c r="A194" s="4" t="s">
        <v>281</v>
      </c>
      <c r="B194" s="16" t="s">
        <v>282</v>
      </c>
      <c r="C194" s="4">
        <v>20</v>
      </c>
      <c r="D194" s="17">
        <v>22.067163630325457</v>
      </c>
      <c r="E194" s="17">
        <v>2.4452560000000001</v>
      </c>
      <c r="F194" s="18">
        <v>159.36000000000001</v>
      </c>
      <c r="G194" s="19">
        <v>9.0244799032598042</v>
      </c>
      <c r="H194" s="19">
        <v>6.5171090470691002</v>
      </c>
      <c r="I194" s="19">
        <f t="shared" si="6"/>
        <v>3.5166231961286649</v>
      </c>
      <c r="J194" s="16">
        <v>3.7039012209068752E-2</v>
      </c>
      <c r="K194" s="19">
        <v>1.4743533811891751</v>
      </c>
      <c r="L194" s="19">
        <v>4.4446814650882516E-3</v>
      </c>
      <c r="M194" s="19">
        <v>1.2490521496717681</v>
      </c>
      <c r="N194" s="19">
        <v>1.1803777621107434</v>
      </c>
      <c r="O194" s="19">
        <v>6.0000000000000005E-2</v>
      </c>
      <c r="P194" s="19">
        <v>1.73</v>
      </c>
      <c r="Q194" s="6">
        <v>422.5</v>
      </c>
      <c r="R194" s="6">
        <v>117.33957557750686</v>
      </c>
      <c r="S194" s="19">
        <v>0.12</v>
      </c>
      <c r="T194" s="19">
        <v>-26.06</v>
      </c>
      <c r="U194" s="19"/>
      <c r="V194" s="19"/>
      <c r="W194" s="19">
        <v>1.69</v>
      </c>
      <c r="X194" s="19">
        <v>14.333991206005871</v>
      </c>
      <c r="Y194" s="19">
        <v>0.27806988064837501</v>
      </c>
      <c r="Z194" s="19">
        <v>0.55593924808695527</v>
      </c>
      <c r="AA194" s="19">
        <v>8.0938360025728642</v>
      </c>
      <c r="AB194" s="19">
        <v>0.29930216821426192</v>
      </c>
      <c r="AC194" s="19"/>
      <c r="AD194" s="19">
        <v>0.11241644438274023</v>
      </c>
      <c r="AE194" s="19">
        <v>4.0334376203065823</v>
      </c>
      <c r="AF194" s="19">
        <v>3.0683266733838979</v>
      </c>
      <c r="AG194" s="19">
        <v>3.5154467355222025</v>
      </c>
      <c r="AH194" s="19">
        <v>10.617211029212683</v>
      </c>
      <c r="AI194" s="19">
        <v>0.10789031698273377</v>
      </c>
      <c r="AJ194" s="19">
        <v>4.0752299851242554E-2</v>
      </c>
    </row>
    <row r="195" spans="1:47" ht="12" customHeight="1" x14ac:dyDescent="0.2">
      <c r="A195" s="21" t="s">
        <v>283</v>
      </c>
      <c r="B195" s="21"/>
      <c r="C195" s="21"/>
      <c r="D195" s="17"/>
      <c r="E195" s="18"/>
      <c r="F195" s="18"/>
      <c r="G195" s="19"/>
      <c r="H195" s="19"/>
      <c r="J195" s="16"/>
      <c r="K195" s="19"/>
      <c r="L195" s="19"/>
      <c r="M195" s="19"/>
      <c r="N195" s="19"/>
      <c r="O195" s="19"/>
      <c r="P195" s="19"/>
      <c r="Q195" s="6"/>
      <c r="R195" s="6"/>
      <c r="S195" s="19"/>
      <c r="T195" s="19"/>
      <c r="U195" s="19"/>
      <c r="V195" s="19"/>
      <c r="W195" s="19"/>
      <c r="X195" s="19"/>
      <c r="Y195" s="19"/>
      <c r="Z195" s="19"/>
      <c r="AC195" s="19"/>
      <c r="AD195" s="19"/>
      <c r="AE195" s="19"/>
      <c r="AF195" s="19"/>
      <c r="AG195" s="19"/>
      <c r="AH195" s="19"/>
      <c r="AI195" s="19"/>
      <c r="AJ195" s="19"/>
    </row>
    <row r="196" spans="1:47" ht="12" customHeight="1" x14ac:dyDescent="0.2">
      <c r="A196" s="4" t="s">
        <v>284</v>
      </c>
      <c r="B196" s="16" t="s">
        <v>285</v>
      </c>
      <c r="C196" s="4">
        <v>20</v>
      </c>
      <c r="D196" s="17">
        <v>21.263890074959669</v>
      </c>
      <c r="E196" s="17">
        <v>2.3096749999999999</v>
      </c>
      <c r="F196" s="18">
        <v>147.30000000000001</v>
      </c>
      <c r="G196" s="19">
        <v>9.2064424973035894</v>
      </c>
      <c r="H196" s="19">
        <v>6.3775206468442533</v>
      </c>
      <c r="I196" s="19">
        <f t="shared" ref="I196:I201" si="7">D196/1000*F196</f>
        <v>3.1321710080415595</v>
      </c>
      <c r="J196" s="16">
        <v>0</v>
      </c>
      <c r="K196" s="19">
        <v>2.9818277782614011</v>
      </c>
      <c r="L196" s="19">
        <v>0</v>
      </c>
      <c r="M196" s="19">
        <v>2.0815383097013038</v>
      </c>
      <c r="N196" s="19">
        <v>1.4325116018111081</v>
      </c>
      <c r="O196" s="19">
        <v>0.13500000000000001</v>
      </c>
      <c r="P196" s="19">
        <v>4.58</v>
      </c>
      <c r="Q196" s="6">
        <v>412.5</v>
      </c>
      <c r="R196" s="6">
        <v>153.59706665119461</v>
      </c>
      <c r="S196" s="19">
        <v>0.25</v>
      </c>
      <c r="T196" s="19">
        <v>-25.75</v>
      </c>
      <c r="U196" s="19"/>
      <c r="V196" s="19"/>
      <c r="W196" s="19">
        <v>2.59</v>
      </c>
      <c r="X196" s="19">
        <v>13.915196298553205</v>
      </c>
      <c r="Y196" s="19">
        <v>0.34550525660252862</v>
      </c>
      <c r="Z196" s="19">
        <v>0.61219791779684607</v>
      </c>
      <c r="AA196" s="19">
        <v>2.6695925539563956</v>
      </c>
      <c r="AB196" s="19">
        <v>0.35596723943408198</v>
      </c>
      <c r="AC196" s="19">
        <v>0.34636997187556195</v>
      </c>
      <c r="AD196" s="19"/>
      <c r="AE196" s="19">
        <v>1.4021141322931328</v>
      </c>
      <c r="AF196" s="19">
        <v>1.2558336225529114</v>
      </c>
      <c r="AG196" s="19">
        <v>1.6116816249707824</v>
      </c>
      <c r="AH196" s="19">
        <v>4.269629379816827</v>
      </c>
      <c r="AI196" s="19">
        <v>7.4589981771918668E-2</v>
      </c>
      <c r="AJ196" s="19">
        <v>1.360840063282992E-2</v>
      </c>
      <c r="AK196" s="20">
        <v>92.266000000000005</v>
      </c>
      <c r="AL196" s="20">
        <v>2.7080000000000002</v>
      </c>
      <c r="AM196" s="20">
        <v>9.9000000000000005E-2</v>
      </c>
      <c r="AN196" s="20"/>
      <c r="AO196" s="20">
        <v>2.8079999999999998</v>
      </c>
      <c r="AP196" s="20">
        <v>0.54200000000000004</v>
      </c>
      <c r="AQ196" s="20"/>
      <c r="AR196" s="20"/>
      <c r="AS196" s="20">
        <v>0.49299999999999999</v>
      </c>
      <c r="AT196" s="20">
        <v>0.73899999999999999</v>
      </c>
      <c r="AU196" s="20">
        <v>0.34499999999999997</v>
      </c>
    </row>
    <row r="197" spans="1:47" ht="12" customHeight="1" x14ac:dyDescent="0.2">
      <c r="A197" s="4" t="s">
        <v>286</v>
      </c>
      <c r="B197" s="16" t="s">
        <v>287</v>
      </c>
      <c r="C197" s="4">
        <v>20</v>
      </c>
      <c r="D197" s="17">
        <v>21.158090188822467</v>
      </c>
      <c r="E197" s="17">
        <v>2.4413849999999999</v>
      </c>
      <c r="F197" s="18">
        <v>151.59</v>
      </c>
      <c r="G197" s="19">
        <v>8.6664291739412125</v>
      </c>
      <c r="H197" s="19">
        <v>6.2091804447065906</v>
      </c>
      <c r="I197" s="19">
        <f t="shared" si="7"/>
        <v>3.2073548917235977</v>
      </c>
      <c r="J197" s="16">
        <v>8.6356749213304718E-2</v>
      </c>
      <c r="K197" s="19">
        <v>2.0797882048839051</v>
      </c>
      <c r="L197" s="19">
        <v>1.0362809905596571E-2</v>
      </c>
      <c r="M197" s="19">
        <v>2.838346579360568</v>
      </c>
      <c r="N197" s="19">
        <v>0.73274638834009009</v>
      </c>
      <c r="O197" s="19">
        <v>0.10500000000000001</v>
      </c>
      <c r="P197" s="19">
        <v>1.77</v>
      </c>
      <c r="Q197" s="6">
        <v>405</v>
      </c>
      <c r="R197" s="6">
        <v>85.104819608244782</v>
      </c>
      <c r="S197" s="19">
        <v>0.21</v>
      </c>
      <c r="T197" s="19">
        <v>-25.95</v>
      </c>
      <c r="U197" s="19"/>
      <c r="V197" s="19"/>
      <c r="W197" s="19">
        <v>2.6</v>
      </c>
      <c r="X197" s="19">
        <v>11.554378916021697</v>
      </c>
      <c r="Y197" s="19"/>
      <c r="Z197" s="19"/>
      <c r="AC197" s="19"/>
      <c r="AD197" s="19"/>
      <c r="AE197" s="19"/>
      <c r="AF197" s="19"/>
      <c r="AG197" s="19"/>
      <c r="AH197" s="19"/>
      <c r="AI197" s="19"/>
      <c r="AJ197" s="19"/>
    </row>
    <row r="198" spans="1:47" ht="12" customHeight="1" x14ac:dyDescent="0.2">
      <c r="A198" s="4" t="s">
        <v>288</v>
      </c>
      <c r="B198" s="16" t="s">
        <v>289</v>
      </c>
      <c r="C198" s="4">
        <v>21</v>
      </c>
      <c r="D198" s="17">
        <v>23.447353876079323</v>
      </c>
      <c r="E198" s="17">
        <v>2.5079540000000002</v>
      </c>
      <c r="F198" s="18">
        <v>178.41</v>
      </c>
      <c r="G198" s="19">
        <v>9.3491961479673549</v>
      </c>
      <c r="H198" s="19">
        <v>7.1137668394236888</v>
      </c>
      <c r="I198" s="19">
        <f t="shared" si="7"/>
        <v>4.1832424050313115</v>
      </c>
      <c r="J198" s="16">
        <v>0.29341822852007027</v>
      </c>
      <c r="K198" s="19">
        <v>1.2088165056405149</v>
      </c>
      <c r="L198" s="19">
        <v>3.5210187422408445E-2</v>
      </c>
      <c r="M198" s="19">
        <v>0.50024055068275897</v>
      </c>
      <c r="N198" s="19">
        <v>2.4164704440506632</v>
      </c>
      <c r="O198" s="19">
        <v>0.03</v>
      </c>
      <c r="P198" s="19">
        <v>1.32</v>
      </c>
      <c r="Q198" s="6">
        <v>433.5</v>
      </c>
      <c r="R198" s="6">
        <v>109.19771477645173</v>
      </c>
      <c r="S198" s="19">
        <v>0.09</v>
      </c>
      <c r="T198" s="19">
        <v>-25.62</v>
      </c>
      <c r="U198" s="19">
        <v>-30.55</v>
      </c>
      <c r="V198" s="19">
        <v>-31.18</v>
      </c>
      <c r="W198" s="19">
        <v>3.15</v>
      </c>
      <c r="X198" s="19">
        <v>15.669843591636306</v>
      </c>
      <c r="Y198" s="19">
        <v>0.8580669117110018</v>
      </c>
      <c r="Z198" s="19">
        <v>0.62183909747720001</v>
      </c>
      <c r="AA198" s="19">
        <v>25.469500923104892</v>
      </c>
      <c r="AB198" s="19">
        <v>0.28556654081007438</v>
      </c>
      <c r="AC198" s="19"/>
      <c r="AD198" s="19"/>
      <c r="AE198" s="19">
        <v>10.540549065070262</v>
      </c>
      <c r="AF198" s="19">
        <v>6.8683859394318381</v>
      </c>
      <c r="AG198" s="19">
        <v>10.284102540206803</v>
      </c>
      <c r="AH198" s="19">
        <v>27.693037544708904</v>
      </c>
      <c r="AI198" s="19">
        <v>0.18775075222230439</v>
      </c>
      <c r="AJ198" s="19"/>
    </row>
    <row r="199" spans="1:47" ht="12" customHeight="1" x14ac:dyDescent="0.2">
      <c r="A199" s="4" t="s">
        <v>290</v>
      </c>
      <c r="B199" s="16" t="s">
        <v>291</v>
      </c>
      <c r="C199" s="4">
        <v>21</v>
      </c>
      <c r="D199" s="17">
        <v>24.188661163298224</v>
      </c>
      <c r="E199" s="17">
        <v>2.5439159999999998</v>
      </c>
      <c r="F199" s="18">
        <v>175.79</v>
      </c>
      <c r="G199" s="19">
        <v>9.5084354842291265</v>
      </c>
      <c r="H199" s="19">
        <v>6.9102124441215818</v>
      </c>
      <c r="I199" s="19">
        <f t="shared" si="7"/>
        <v>4.2521247458961948</v>
      </c>
      <c r="J199" s="16">
        <v>9.7501564637666058E-2</v>
      </c>
      <c r="K199" s="19">
        <v>1.0723378073290499</v>
      </c>
      <c r="L199" s="19">
        <v>1.1700187756519931E-2</v>
      </c>
      <c r="M199" s="19">
        <v>0.40113715219016621</v>
      </c>
      <c r="N199" s="19">
        <v>2.6732448028665496</v>
      </c>
      <c r="O199" s="19">
        <v>0.04</v>
      </c>
      <c r="P199" s="19">
        <v>0.995</v>
      </c>
      <c r="Q199" s="6">
        <v>428</v>
      </c>
      <c r="R199" s="6">
        <v>92.78792496166102</v>
      </c>
      <c r="S199" s="19">
        <v>0.14000000000000001</v>
      </c>
      <c r="T199" s="19">
        <v>-25.67</v>
      </c>
      <c r="U199" s="19"/>
      <c r="V199" s="19"/>
      <c r="W199" s="19">
        <v>1.96</v>
      </c>
      <c r="X199" s="19">
        <v>8.9361483944087485</v>
      </c>
      <c r="Y199" s="19"/>
      <c r="Z199" s="19"/>
      <c r="AC199" s="19"/>
      <c r="AD199" s="19"/>
      <c r="AE199" s="19"/>
      <c r="AF199" s="19"/>
      <c r="AG199" s="19"/>
      <c r="AH199" s="19"/>
      <c r="AI199" s="19"/>
      <c r="AJ199" s="19"/>
    </row>
    <row r="200" spans="1:47" ht="12" customHeight="1" x14ac:dyDescent="0.2">
      <c r="A200" s="4" t="s">
        <v>292</v>
      </c>
      <c r="B200" s="16" t="s">
        <v>293</v>
      </c>
      <c r="C200" s="4">
        <v>21</v>
      </c>
      <c r="D200" s="17">
        <v>23.394659123256474</v>
      </c>
      <c r="E200" s="17">
        <v>2.6317689999999998</v>
      </c>
      <c r="F200" s="18">
        <v>168.1</v>
      </c>
      <c r="G200" s="19">
        <v>8.8893284795346688</v>
      </c>
      <c r="H200" s="19">
        <v>6.3873387063986238</v>
      </c>
      <c r="I200" s="19">
        <f t="shared" si="7"/>
        <v>3.9326421986194129</v>
      </c>
      <c r="J200" s="16">
        <v>0.1187101266999594</v>
      </c>
      <c r="K200" s="19">
        <v>1.093973435565742</v>
      </c>
      <c r="L200" s="19">
        <v>1.4245215203995132E-2</v>
      </c>
      <c r="M200" s="19">
        <v>0.65068332565995823</v>
      </c>
      <c r="N200" s="19">
        <v>1.6812685870752488</v>
      </c>
      <c r="O200" s="19">
        <v>0.02</v>
      </c>
      <c r="P200" s="19">
        <v>0.88</v>
      </c>
      <c r="Q200" s="6">
        <v>429.5</v>
      </c>
      <c r="R200" s="6">
        <v>80.440710111476619</v>
      </c>
      <c r="S200" s="19">
        <v>0.16</v>
      </c>
      <c r="T200" s="19">
        <v>-26.24</v>
      </c>
      <c r="U200" s="19"/>
      <c r="V200" s="19"/>
      <c r="W200" s="19">
        <v>3.03</v>
      </c>
      <c r="X200" s="19">
        <v>7.9768896343335358</v>
      </c>
      <c r="Y200" s="19"/>
      <c r="Z200" s="19"/>
      <c r="AC200" s="19"/>
      <c r="AD200" s="19"/>
      <c r="AE200" s="19"/>
      <c r="AF200" s="19"/>
      <c r="AG200" s="19"/>
      <c r="AH200" s="19"/>
      <c r="AI200" s="19"/>
      <c r="AJ200" s="19"/>
    </row>
    <row r="201" spans="1:47" ht="12" customHeight="1" x14ac:dyDescent="0.2">
      <c r="A201" s="4">
        <v>190</v>
      </c>
      <c r="B201" s="16" t="s">
        <v>294</v>
      </c>
      <c r="C201" s="4">
        <v>21</v>
      </c>
      <c r="D201" s="17">
        <v>22.559981971724071</v>
      </c>
      <c r="E201" s="17">
        <v>2.5805229999999999</v>
      </c>
      <c r="F201" s="18">
        <v>172.24</v>
      </c>
      <c r="G201" s="19">
        <v>8.7424068577277048</v>
      </c>
      <c r="H201" s="19">
        <v>6.6746159596329893</v>
      </c>
      <c r="I201" s="19">
        <f t="shared" si="7"/>
        <v>3.8857312948097538</v>
      </c>
      <c r="J201" s="16">
        <v>0.20722897977066457</v>
      </c>
      <c r="K201" s="19">
        <v>2.1661949522756601</v>
      </c>
      <c r="L201" s="19">
        <v>2.4867477572479757E-2</v>
      </c>
      <c r="M201" s="19">
        <v>1.2205222041994599</v>
      </c>
      <c r="N201" s="19">
        <v>1.7748099500545069</v>
      </c>
      <c r="O201" s="19">
        <v>7.0000000000000007E-2</v>
      </c>
      <c r="P201" s="19">
        <v>1.9449999999999998</v>
      </c>
      <c r="Q201" s="6">
        <v>410</v>
      </c>
      <c r="R201" s="6">
        <v>89.78877907349532</v>
      </c>
      <c r="S201" s="19">
        <v>0.24</v>
      </c>
      <c r="T201" s="19">
        <v>-25.63</v>
      </c>
      <c r="U201" s="19"/>
      <c r="V201" s="19"/>
      <c r="W201" s="19">
        <v>1.84</v>
      </c>
      <c r="X201" s="19">
        <v>10.530114351340014</v>
      </c>
      <c r="Y201" s="19">
        <v>0.32269828271359968</v>
      </c>
      <c r="Z201" s="19">
        <v>0.6244909378476281</v>
      </c>
      <c r="AA201" s="19">
        <v>3.7207810760002387</v>
      </c>
      <c r="AB201" s="19">
        <v>0.35779964815118648</v>
      </c>
      <c r="AC201" s="19"/>
      <c r="AD201" s="19"/>
      <c r="AE201" s="19">
        <v>1.5847388859733045</v>
      </c>
      <c r="AF201" s="19">
        <v>1.447362266164826</v>
      </c>
      <c r="AG201" s="19">
        <v>1.6336595435245052</v>
      </c>
      <c r="AH201" s="19">
        <v>4.6657606956626356</v>
      </c>
      <c r="AI201" s="19">
        <v>0.12652127516117903</v>
      </c>
      <c r="AJ201" s="19">
        <v>1.5113721789297065E-2</v>
      </c>
    </row>
    <row r="202" spans="1:47" ht="12" customHeight="1" x14ac:dyDescent="0.2">
      <c r="A202" s="21" t="s">
        <v>295</v>
      </c>
      <c r="B202" s="21"/>
      <c r="C202" s="21"/>
      <c r="D202" s="17"/>
      <c r="E202" s="18"/>
      <c r="F202" s="18"/>
      <c r="G202" s="19"/>
      <c r="H202" s="19"/>
      <c r="J202" s="16"/>
      <c r="K202" s="19"/>
      <c r="L202" s="19"/>
      <c r="M202" s="19"/>
      <c r="N202" s="19"/>
      <c r="R202" s="6"/>
      <c r="S202" s="19"/>
      <c r="T202" s="19"/>
      <c r="U202" s="19"/>
      <c r="V202" s="19"/>
      <c r="W202" s="19"/>
      <c r="X202" s="19"/>
      <c r="Y202" s="19"/>
      <c r="Z202" s="19"/>
      <c r="AC202" s="19"/>
      <c r="AD202" s="19"/>
      <c r="AE202" s="19"/>
      <c r="AF202" s="19"/>
      <c r="AG202" s="19"/>
      <c r="AH202" s="19"/>
      <c r="AI202" s="19"/>
      <c r="AJ202" s="19"/>
    </row>
    <row r="203" spans="1:47" ht="12" customHeight="1" x14ac:dyDescent="0.2">
      <c r="A203" s="4" t="s">
        <v>296</v>
      </c>
      <c r="B203" s="26" t="s">
        <v>297</v>
      </c>
      <c r="C203" s="4">
        <v>22</v>
      </c>
      <c r="D203" s="17">
        <v>23.877331222127335</v>
      </c>
      <c r="E203" s="17">
        <v>2.8321544999999997</v>
      </c>
      <c r="F203" s="18">
        <v>174.31</v>
      </c>
      <c r="G203" s="19">
        <v>8.430801081694991</v>
      </c>
      <c r="H203" s="19">
        <v>6.1546783552945303</v>
      </c>
      <c r="I203" s="19">
        <f t="shared" ref="I203:I217" si="8">D203/1000*F203</f>
        <v>4.1620576053290161</v>
      </c>
      <c r="J203" s="16">
        <v>0</v>
      </c>
      <c r="K203" s="19">
        <v>1.3911401681120434</v>
      </c>
      <c r="L203" s="19">
        <v>0</v>
      </c>
      <c r="M203" s="19">
        <v>0.9489614697459875</v>
      </c>
      <c r="N203" s="19">
        <v>1.4659606448346272</v>
      </c>
      <c r="O203" s="19">
        <v>0.04</v>
      </c>
      <c r="P203" s="19">
        <v>1.6949999999999998</v>
      </c>
      <c r="Q203" s="6">
        <v>424.5</v>
      </c>
      <c r="R203" s="6">
        <v>121.84250292336345</v>
      </c>
      <c r="S203" s="19">
        <v>0.14000000000000001</v>
      </c>
      <c r="T203" s="19">
        <v>-25.84</v>
      </c>
      <c r="U203" s="19"/>
      <c r="V203" s="19"/>
      <c r="W203" s="19">
        <v>2.42</v>
      </c>
      <c r="X203" s="19">
        <v>11.592834734267029</v>
      </c>
      <c r="Y203" s="19">
        <v>0.35657970538175926</v>
      </c>
      <c r="Z203" s="19">
        <v>0.55401018309475036</v>
      </c>
      <c r="AA203" s="19">
        <v>11.97831583945162</v>
      </c>
      <c r="AB203" s="19">
        <v>0.13716430199743296</v>
      </c>
      <c r="AC203" s="19"/>
      <c r="AD203" s="19"/>
      <c r="AE203" s="19">
        <v>1.2065503058599187</v>
      </c>
      <c r="AF203" s="19">
        <v>0.97443734122364967</v>
      </c>
      <c r="AG203" s="19">
        <v>1.314125585558644</v>
      </c>
      <c r="AH203" s="19">
        <v>3.4951132326422125</v>
      </c>
      <c r="AI203" s="19">
        <v>9.1020006601208292E-2</v>
      </c>
      <c r="AJ203" s="19"/>
    </row>
    <row r="204" spans="1:47" ht="12" customHeight="1" x14ac:dyDescent="0.2">
      <c r="A204" s="4" t="s">
        <v>298</v>
      </c>
      <c r="B204" s="26" t="s">
        <v>299</v>
      </c>
      <c r="C204" s="4">
        <v>22</v>
      </c>
      <c r="D204" s="17">
        <v>23.5379495208274</v>
      </c>
      <c r="E204" s="17">
        <v>2.7460619999999998</v>
      </c>
      <c r="F204" s="18">
        <v>170.72</v>
      </c>
      <c r="G204" s="19">
        <v>8.5715288004522119</v>
      </c>
      <c r="H204" s="19">
        <v>6.2169026045296869</v>
      </c>
      <c r="I204" s="19">
        <f t="shared" si="8"/>
        <v>4.0183987421956537</v>
      </c>
      <c r="J204" s="16">
        <v>0</v>
      </c>
      <c r="K204" s="19">
        <v>1.512707287588275</v>
      </c>
      <c r="L204" s="19">
        <v>0</v>
      </c>
      <c r="M204" s="19">
        <v>2.0447608968929654</v>
      </c>
      <c r="N204" s="19">
        <v>0.73979666272318145</v>
      </c>
      <c r="O204" s="19">
        <v>7.5000000000000011E-2</v>
      </c>
      <c r="P204" s="19">
        <v>1.68</v>
      </c>
      <c r="Q204" s="6">
        <v>409.5</v>
      </c>
      <c r="R204" s="6">
        <v>111.05915954688375</v>
      </c>
      <c r="S204" s="19">
        <v>0.14000000000000001</v>
      </c>
      <c r="T204" s="19">
        <v>-26.35</v>
      </c>
      <c r="U204" s="19"/>
      <c r="V204" s="19"/>
      <c r="W204" s="19">
        <v>1.23</v>
      </c>
      <c r="X204" s="19">
        <v>12.605894063235626</v>
      </c>
      <c r="Y204" s="19"/>
      <c r="Z204" s="19"/>
      <c r="AC204" s="19"/>
      <c r="AD204" s="19"/>
      <c r="AE204" s="19"/>
      <c r="AF204" s="19"/>
      <c r="AG204" s="19"/>
      <c r="AH204" s="19"/>
      <c r="AI204" s="19"/>
      <c r="AJ204" s="19"/>
    </row>
    <row r="205" spans="1:47" ht="12" customHeight="1" x14ac:dyDescent="0.2">
      <c r="A205" s="4" t="s">
        <v>300</v>
      </c>
      <c r="B205" s="26" t="s">
        <v>301</v>
      </c>
      <c r="C205" s="4">
        <v>22</v>
      </c>
      <c r="D205" s="17">
        <v>24.323181753487045</v>
      </c>
      <c r="E205" s="17">
        <v>2.7901580000000004</v>
      </c>
      <c r="F205" s="18">
        <v>187.06</v>
      </c>
      <c r="G205" s="19">
        <v>8.7174926127792922</v>
      </c>
      <c r="H205" s="19">
        <v>6.7042798293143253</v>
      </c>
      <c r="I205" s="19">
        <f t="shared" si="8"/>
        <v>4.549894378807287</v>
      </c>
      <c r="J205" s="16">
        <v>0</v>
      </c>
      <c r="K205" s="19">
        <v>1.536663679339165</v>
      </c>
      <c r="L205" s="19">
        <v>0</v>
      </c>
      <c r="M205" s="19">
        <v>1.1454626643255099</v>
      </c>
      <c r="N205" s="19">
        <v>1.3415222749700082</v>
      </c>
      <c r="O205" s="19">
        <v>0.05</v>
      </c>
      <c r="P205" s="19">
        <v>1.87</v>
      </c>
      <c r="Q205" s="6">
        <v>421.5</v>
      </c>
      <c r="R205" s="6">
        <v>121.69221054305029</v>
      </c>
      <c r="S205" s="19">
        <v>0.17</v>
      </c>
      <c r="T205" s="19">
        <v>-26.64</v>
      </c>
      <c r="U205" s="19"/>
      <c r="V205" s="19"/>
      <c r="W205" s="19">
        <v>2.21</v>
      </c>
      <c r="X205" s="19">
        <v>10.54573113271976</v>
      </c>
      <c r="Y205" s="19">
        <v>0.40539264912179218</v>
      </c>
      <c r="Z205" s="19">
        <v>0.64895049157978635</v>
      </c>
      <c r="AC205" s="19"/>
      <c r="AD205" s="19"/>
      <c r="AE205" s="19">
        <v>2.849749814467085</v>
      </c>
      <c r="AF205" s="19">
        <v>2.6993548032210093</v>
      </c>
      <c r="AG205" s="19">
        <v>2.8112548516882629</v>
      </c>
      <c r="AH205" s="19">
        <v>8.3603594693763572</v>
      </c>
      <c r="AI205" s="19">
        <v>0.12752268075040984</v>
      </c>
      <c r="AJ205" s="19"/>
    </row>
    <row r="206" spans="1:47" ht="12" customHeight="1" x14ac:dyDescent="0.2">
      <c r="A206" s="4" t="s">
        <v>302</v>
      </c>
      <c r="B206" s="26" t="s">
        <v>303</v>
      </c>
      <c r="C206" s="4">
        <v>22</v>
      </c>
      <c r="D206" s="17">
        <v>23.917407960907106</v>
      </c>
      <c r="E206" s="17">
        <v>2.7328790000000001</v>
      </c>
      <c r="F206" s="18">
        <v>184.15</v>
      </c>
      <c r="G206" s="19">
        <v>8.7517259128220104</v>
      </c>
      <c r="H206" s="19">
        <v>6.738315161410366</v>
      </c>
      <c r="I206" s="19">
        <f t="shared" si="8"/>
        <v>4.4043906760010438</v>
      </c>
      <c r="J206" s="16">
        <v>0</v>
      </c>
      <c r="K206" s="19">
        <v>1.3966680869562109</v>
      </c>
      <c r="L206" s="19">
        <v>0</v>
      </c>
      <c r="M206" s="19">
        <v>1.1607074347972901</v>
      </c>
      <c r="N206" s="19">
        <v>1.2032903771311931</v>
      </c>
      <c r="O206" s="19">
        <v>0.04</v>
      </c>
      <c r="P206" s="19">
        <v>1.36</v>
      </c>
      <c r="Q206" s="6">
        <v>416.5</v>
      </c>
      <c r="R206" s="6">
        <v>97.374602649071591</v>
      </c>
      <c r="S206" s="19">
        <v>0.16</v>
      </c>
      <c r="T206" s="19">
        <v>-26.52</v>
      </c>
      <c r="U206" s="19"/>
      <c r="V206" s="19"/>
      <c r="W206" s="19">
        <v>2.15</v>
      </c>
      <c r="X206" s="19">
        <v>10.184038134055704</v>
      </c>
      <c r="Y206" s="19"/>
      <c r="Z206" s="19"/>
      <c r="AC206" s="19"/>
      <c r="AD206" s="19"/>
      <c r="AE206" s="19"/>
      <c r="AF206" s="19"/>
      <c r="AG206" s="19"/>
      <c r="AH206" s="19"/>
      <c r="AI206" s="19"/>
      <c r="AJ206" s="19"/>
    </row>
    <row r="207" spans="1:47" ht="12" customHeight="1" x14ac:dyDescent="0.2">
      <c r="A207" s="4" t="s">
        <v>304</v>
      </c>
      <c r="B207" s="26" t="s">
        <v>305</v>
      </c>
      <c r="C207" s="4">
        <v>22</v>
      </c>
      <c r="D207" s="17">
        <v>23.742179049245657</v>
      </c>
      <c r="E207" s="17">
        <v>2.6904270000000001</v>
      </c>
      <c r="F207" s="18">
        <v>179.2</v>
      </c>
      <c r="G207" s="19">
        <v>8.8246880696802599</v>
      </c>
      <c r="H207" s="19">
        <v>6.6606527514034006</v>
      </c>
      <c r="I207" s="19">
        <f t="shared" si="8"/>
        <v>4.2545984856248218</v>
      </c>
      <c r="J207" s="16">
        <v>0</v>
      </c>
      <c r="K207" s="19">
        <v>1.4013619543740525</v>
      </c>
      <c r="L207" s="19">
        <v>0</v>
      </c>
      <c r="M207" s="19">
        <v>1.34968704662517</v>
      </c>
      <c r="N207" s="19">
        <v>1.0382865849369254</v>
      </c>
      <c r="O207" s="19">
        <v>0.04</v>
      </c>
      <c r="P207" s="19">
        <v>1.2450000000000001</v>
      </c>
      <c r="Q207" s="6">
        <v>418.5</v>
      </c>
      <c r="R207" s="6">
        <v>88.842143609935903</v>
      </c>
      <c r="S207" s="19">
        <v>0.15</v>
      </c>
      <c r="T207" s="19">
        <v>-26.23</v>
      </c>
      <c r="U207" s="19"/>
      <c r="V207" s="19"/>
      <c r="W207" s="19">
        <v>2.1</v>
      </c>
      <c r="X207" s="19">
        <v>10.899481867353744</v>
      </c>
      <c r="Y207" s="19">
        <v>0.45233762091099144</v>
      </c>
      <c r="Z207" s="19">
        <v>0.76409020409504136</v>
      </c>
      <c r="AA207" s="19">
        <v>12.359912578639747</v>
      </c>
      <c r="AB207" s="19">
        <v>0.21223790800993075</v>
      </c>
      <c r="AC207" s="19"/>
      <c r="AD207" s="19"/>
      <c r="AE207" s="19">
        <v>7.3678344279484378</v>
      </c>
      <c r="AF207" s="19">
        <v>9.3695954493217002</v>
      </c>
      <c r="AG207" s="19">
        <v>10.660648952942431</v>
      </c>
      <c r="AH207" s="19">
        <v>27.398078830212569</v>
      </c>
      <c r="AI207" s="19">
        <v>6.3040030350176843E-2</v>
      </c>
      <c r="AJ207" s="19"/>
    </row>
    <row r="208" spans="1:47" ht="12" customHeight="1" x14ac:dyDescent="0.2">
      <c r="A208" s="4" t="s">
        <v>306</v>
      </c>
      <c r="B208" s="26" t="s">
        <v>307</v>
      </c>
      <c r="C208" s="4">
        <v>22</v>
      </c>
      <c r="D208" s="17">
        <v>23.70358786412373</v>
      </c>
      <c r="E208" s="17">
        <v>2.6940009999999996</v>
      </c>
      <c r="F208" s="18">
        <v>177.07</v>
      </c>
      <c r="G208" s="19">
        <v>8.7986559263057931</v>
      </c>
      <c r="H208" s="19">
        <v>6.5727518289711107</v>
      </c>
      <c r="I208" s="19">
        <f t="shared" si="8"/>
        <v>4.1971943031003889</v>
      </c>
      <c r="J208" s="16">
        <v>0</v>
      </c>
      <c r="K208" s="19">
        <v>1.13972712616573</v>
      </c>
      <c r="L208" s="19">
        <v>0</v>
      </c>
      <c r="M208" s="19">
        <v>1.32608411723025</v>
      </c>
      <c r="N208" s="19">
        <v>0.85946819764815674</v>
      </c>
      <c r="O208" s="19">
        <v>0.03</v>
      </c>
      <c r="P208" s="19">
        <v>0.91</v>
      </c>
      <c r="Q208" s="6">
        <v>421.5</v>
      </c>
      <c r="R208" s="6">
        <v>79.843673025614649</v>
      </c>
      <c r="S208" s="19">
        <v>0.11</v>
      </c>
      <c r="T208" s="19">
        <v>-25.28</v>
      </c>
      <c r="U208" s="19"/>
      <c r="V208" s="19"/>
      <c r="W208" s="19">
        <v>3.24</v>
      </c>
      <c r="X208" s="19">
        <v>12.088014974485015</v>
      </c>
      <c r="Y208" s="19"/>
      <c r="Z208" s="19"/>
      <c r="AC208" s="19"/>
      <c r="AD208" s="19"/>
      <c r="AE208" s="19"/>
      <c r="AF208" s="19"/>
      <c r="AG208" s="19"/>
      <c r="AH208" s="19"/>
      <c r="AI208" s="19"/>
      <c r="AJ208" s="19"/>
    </row>
    <row r="209" spans="1:47" ht="12" customHeight="1" x14ac:dyDescent="0.2">
      <c r="A209" s="4" t="s">
        <v>308</v>
      </c>
      <c r="B209" s="26" t="s">
        <v>309</v>
      </c>
      <c r="C209" s="4">
        <v>22</v>
      </c>
      <c r="D209" s="17">
        <v>23.924012003036339</v>
      </c>
      <c r="E209" s="17">
        <v>2.689397</v>
      </c>
      <c r="F209" s="18">
        <v>183.59</v>
      </c>
      <c r="G209" s="19">
        <v>8.8956788466099788</v>
      </c>
      <c r="H209" s="19">
        <v>6.8264373017445914</v>
      </c>
      <c r="I209" s="19">
        <f t="shared" si="8"/>
        <v>4.3922093636374413</v>
      </c>
      <c r="J209" s="16">
        <v>0</v>
      </c>
      <c r="K209" s="19">
        <v>0.8112210699777932</v>
      </c>
      <c r="L209" s="19">
        <v>0</v>
      </c>
      <c r="M209" s="19">
        <v>1.77215729776603</v>
      </c>
      <c r="N209" s="19">
        <v>0.45775906630885033</v>
      </c>
      <c r="O209" s="19">
        <v>0.02</v>
      </c>
      <c r="P209" s="19">
        <v>0.505</v>
      </c>
      <c r="Q209" s="6">
        <v>423</v>
      </c>
      <c r="R209" s="6">
        <v>62.251834757426131</v>
      </c>
      <c r="S209" s="19">
        <v>0.13</v>
      </c>
      <c r="T209" s="19">
        <v>-26.6</v>
      </c>
      <c r="U209" s="19">
        <v>-30.24</v>
      </c>
      <c r="V209" s="19">
        <v>-31.06</v>
      </c>
      <c r="W209" s="19">
        <v>2.2799999999999998</v>
      </c>
      <c r="X209" s="19">
        <v>7.2801890895442982</v>
      </c>
      <c r="Y209" s="19">
        <v>0.7349224915854784</v>
      </c>
      <c r="Z209" s="19">
        <v>0.69077219617344421</v>
      </c>
      <c r="AA209" s="19">
        <v>6.6089108650973234</v>
      </c>
      <c r="AB209" s="19">
        <v>0.32830375586182492</v>
      </c>
      <c r="AC209" s="19"/>
      <c r="AD209" s="19"/>
      <c r="AE209" s="19">
        <v>1.818883585379949</v>
      </c>
      <c r="AF209" s="19">
        <v>1.6699546678715471</v>
      </c>
      <c r="AG209" s="19">
        <v>2.1646518219595206</v>
      </c>
      <c r="AH209" s="19">
        <v>5.6534900752110167</v>
      </c>
      <c r="AI209" s="19">
        <v>0.1614673446178802</v>
      </c>
      <c r="AJ209" s="19"/>
    </row>
    <row r="210" spans="1:47" ht="12" customHeight="1" x14ac:dyDescent="0.2">
      <c r="A210" s="4" t="s">
        <v>310</v>
      </c>
      <c r="B210" s="26" t="s">
        <v>311</v>
      </c>
      <c r="C210" s="4">
        <v>22</v>
      </c>
      <c r="D210" s="17">
        <v>23.251669987664862</v>
      </c>
      <c r="E210" s="17">
        <v>2.6496880000000003</v>
      </c>
      <c r="F210" s="18">
        <v>182.95</v>
      </c>
      <c r="G210" s="19">
        <v>8.7752482509883656</v>
      </c>
      <c r="H210" s="19">
        <v>6.904586502259888</v>
      </c>
      <c r="I210" s="19">
        <f t="shared" si="8"/>
        <v>4.2538930242432862</v>
      </c>
      <c r="J210" s="16">
        <v>0</v>
      </c>
      <c r="K210" s="19">
        <v>0.8705443788895153</v>
      </c>
      <c r="L210" s="19">
        <v>0</v>
      </c>
      <c r="M210" s="19">
        <v>2.7858509231983204</v>
      </c>
      <c r="N210" s="19">
        <v>0.31248778304694036</v>
      </c>
      <c r="O210" s="19">
        <v>0.02</v>
      </c>
      <c r="P210" s="19">
        <v>0.56999999999999995</v>
      </c>
      <c r="Q210" s="6">
        <v>421.5</v>
      </c>
      <c r="R210" s="6">
        <v>65.476271379421675</v>
      </c>
      <c r="S210" s="19">
        <v>0.1</v>
      </c>
      <c r="T210" s="19">
        <v>-26.49</v>
      </c>
      <c r="U210" s="19"/>
      <c r="V210" s="19"/>
      <c r="W210" s="19">
        <v>2.25</v>
      </c>
      <c r="X210" s="19">
        <v>10.156351087044346</v>
      </c>
      <c r="Y210" s="19"/>
      <c r="Z210" s="19"/>
      <c r="AC210" s="19"/>
      <c r="AD210" s="19"/>
      <c r="AE210" s="19"/>
      <c r="AF210" s="19"/>
      <c r="AG210" s="19"/>
      <c r="AH210" s="19"/>
      <c r="AI210" s="19"/>
      <c r="AJ210" s="19"/>
    </row>
    <row r="211" spans="1:47" ht="12" customHeight="1" x14ac:dyDescent="0.2">
      <c r="A211" s="4" t="s">
        <v>312</v>
      </c>
      <c r="B211" s="26" t="s">
        <v>313</v>
      </c>
      <c r="C211" s="4">
        <v>22</v>
      </c>
      <c r="D211" s="17">
        <v>24.294089809279814</v>
      </c>
      <c r="E211" s="17">
        <v>2.920836</v>
      </c>
      <c r="F211" s="18">
        <v>177.74</v>
      </c>
      <c r="G211" s="19">
        <v>8.3175124550915598</v>
      </c>
      <c r="H211" s="19">
        <v>6.0852440876516178</v>
      </c>
      <c r="I211" s="19">
        <f t="shared" si="8"/>
        <v>4.3180315227013946</v>
      </c>
      <c r="J211" s="16">
        <v>0</v>
      </c>
      <c r="K211" s="19">
        <v>1.987566291816135</v>
      </c>
      <c r="L211" s="19">
        <v>0</v>
      </c>
      <c r="M211" s="19">
        <v>1.4559278619849851</v>
      </c>
      <c r="N211" s="19">
        <v>1.3651543759223921</v>
      </c>
      <c r="O211" s="19">
        <v>0.1</v>
      </c>
      <c r="P211" s="19">
        <v>2.1150000000000002</v>
      </c>
      <c r="Q211" s="6">
        <v>411</v>
      </c>
      <c r="R211" s="6">
        <v>106.41154504926843</v>
      </c>
      <c r="S211" s="19">
        <v>0.16</v>
      </c>
      <c r="T211" s="19">
        <v>-25.96</v>
      </c>
      <c r="U211" s="19"/>
      <c r="V211" s="19"/>
      <c r="W211" s="19">
        <v>1.64</v>
      </c>
      <c r="X211" s="19">
        <v>14.492670877825987</v>
      </c>
      <c r="Y211" s="19">
        <v>0.34353762194306853</v>
      </c>
      <c r="Z211" s="19">
        <v>0.60401487070685389</v>
      </c>
      <c r="AA211" s="19">
        <v>3.1981712599291798</v>
      </c>
      <c r="AB211" s="19">
        <v>0.23766976577309287</v>
      </c>
      <c r="AC211" s="19"/>
      <c r="AD211" s="19"/>
      <c r="AE211" s="19">
        <v>0.25313517699556787</v>
      </c>
      <c r="AF211" s="19">
        <v>0.15429521929628337</v>
      </c>
      <c r="AG211" s="19">
        <v>0.26107640070822918</v>
      </c>
      <c r="AH211" s="19">
        <v>0.66850679700008042</v>
      </c>
      <c r="AI211" s="19">
        <v>3.7463942006487373E-2</v>
      </c>
      <c r="AJ211" s="19"/>
      <c r="AK211" s="20">
        <v>96.32</v>
      </c>
      <c r="AL211" s="20">
        <v>1.62</v>
      </c>
      <c r="AM211" s="20"/>
      <c r="AN211" s="20">
        <v>0.04</v>
      </c>
      <c r="AO211" s="20">
        <v>0.65</v>
      </c>
      <c r="AP211" s="20">
        <v>0.32</v>
      </c>
      <c r="AQ211" s="20">
        <v>0.2</v>
      </c>
      <c r="AR211" s="20">
        <v>0.12</v>
      </c>
      <c r="AS211" s="20">
        <v>0.08</v>
      </c>
      <c r="AT211" s="20">
        <v>0.53</v>
      </c>
      <c r="AU211" s="20">
        <v>0.12</v>
      </c>
    </row>
    <row r="212" spans="1:47" ht="12" customHeight="1" x14ac:dyDescent="0.2">
      <c r="A212" s="4" t="s">
        <v>314</v>
      </c>
      <c r="B212" s="26" t="s">
        <v>315</v>
      </c>
      <c r="C212" s="4">
        <v>22</v>
      </c>
      <c r="D212" s="17">
        <v>23.970150156561342</v>
      </c>
      <c r="E212" s="17">
        <v>2.89181</v>
      </c>
      <c r="F212" s="18">
        <v>165.83</v>
      </c>
      <c r="G212" s="19">
        <v>8.2889782373535397</v>
      </c>
      <c r="H212" s="19">
        <v>5.7344707985656056</v>
      </c>
      <c r="I212" s="19">
        <f t="shared" si="8"/>
        <v>3.9749700004625677</v>
      </c>
      <c r="J212" s="16">
        <v>0</v>
      </c>
      <c r="K212" s="19">
        <v>1.9526272317467823</v>
      </c>
      <c r="L212" s="19">
        <v>0</v>
      </c>
      <c r="M212" s="19">
        <v>3.1884625618130502</v>
      </c>
      <c r="N212" s="19">
        <v>0.61240400158139641</v>
      </c>
      <c r="O212" s="19">
        <v>0.15</v>
      </c>
      <c r="P212" s="19">
        <v>2.3849999999999998</v>
      </c>
      <c r="Q212" s="6">
        <v>402</v>
      </c>
      <c r="R212" s="6">
        <v>122.14312907366477</v>
      </c>
      <c r="S212" s="19">
        <v>0.17</v>
      </c>
      <c r="T212" s="19">
        <v>-26.35</v>
      </c>
      <c r="U212" s="19"/>
      <c r="V212" s="19"/>
      <c r="W212" s="19">
        <v>2.06</v>
      </c>
      <c r="X212" s="19">
        <v>13.400382962968115</v>
      </c>
      <c r="Y212" s="19"/>
      <c r="Z212" s="19"/>
      <c r="AC212" s="19"/>
      <c r="AD212" s="19"/>
      <c r="AE212" s="19"/>
      <c r="AF212" s="19"/>
      <c r="AG212" s="19"/>
      <c r="AH212" s="19"/>
      <c r="AI212" s="19"/>
      <c r="AJ212" s="19"/>
    </row>
    <row r="213" spans="1:47" ht="12" customHeight="1" x14ac:dyDescent="0.2">
      <c r="A213" s="4" t="s">
        <v>316</v>
      </c>
      <c r="B213" s="26" t="s">
        <v>317</v>
      </c>
      <c r="C213" s="4">
        <v>22</v>
      </c>
      <c r="D213" s="17">
        <v>24.925830249549293</v>
      </c>
      <c r="E213" s="17">
        <v>3.0912259999999998</v>
      </c>
      <c r="F213" s="18">
        <v>182.55</v>
      </c>
      <c r="G213" s="19">
        <v>8.0634124614471059</v>
      </c>
      <c r="H213" s="19">
        <v>5.9054239321227247</v>
      </c>
      <c r="I213" s="19">
        <f t="shared" si="8"/>
        <v>4.5502103120552242</v>
      </c>
      <c r="J213" s="16">
        <v>0</v>
      </c>
      <c r="K213" s="19">
        <v>1.6315082712558899</v>
      </c>
      <c r="L213" s="19">
        <v>0</v>
      </c>
      <c r="M213" s="19">
        <v>0.98802772936478656</v>
      </c>
      <c r="N213" s="19">
        <v>1.6512778161649408</v>
      </c>
      <c r="O213" s="19">
        <v>7.0000000000000007E-2</v>
      </c>
      <c r="P213" s="19">
        <v>2.5149999999999997</v>
      </c>
      <c r="Q213" s="6">
        <v>420</v>
      </c>
      <c r="R213" s="6">
        <v>154.15183878068987</v>
      </c>
      <c r="S213" s="19">
        <v>0.15</v>
      </c>
      <c r="T213" s="19">
        <v>-26.34</v>
      </c>
      <c r="U213" s="19"/>
      <c r="V213" s="19"/>
      <c r="W213" s="19">
        <v>1.82</v>
      </c>
      <c r="X213" s="19">
        <v>12.689508776434701</v>
      </c>
      <c r="Y213" s="19">
        <v>0.37999560449160535</v>
      </c>
      <c r="Z213" s="19">
        <v>0.66836810033048621</v>
      </c>
      <c r="AA213" s="19">
        <v>12.154061067668033</v>
      </c>
      <c r="AB213" s="19">
        <v>0.32593307238525343</v>
      </c>
      <c r="AC213" s="19"/>
      <c r="AD213" s="19"/>
      <c r="AE213" s="19">
        <v>3.8182949095566028</v>
      </c>
      <c r="AF213" s="19">
        <v>3.5131937508509736</v>
      </c>
      <c r="AG213" s="19">
        <v>5.3032545191487177</v>
      </c>
      <c r="AH213" s="19">
        <v>12.634743179556294</v>
      </c>
      <c r="AI213" s="19">
        <v>0.24147970191569726</v>
      </c>
      <c r="AJ213" s="19"/>
    </row>
    <row r="214" spans="1:47" ht="12" customHeight="1" x14ac:dyDescent="0.2">
      <c r="A214" s="4" t="s">
        <v>318</v>
      </c>
      <c r="B214" s="26" t="s">
        <v>319</v>
      </c>
      <c r="C214" s="4">
        <v>22</v>
      </c>
      <c r="D214" s="17">
        <v>24.470577142043833</v>
      </c>
      <c r="E214" s="17">
        <v>3.0351129999999999</v>
      </c>
      <c r="F214" s="18">
        <v>172.72</v>
      </c>
      <c r="G214" s="19">
        <v>8.0624929424518399</v>
      </c>
      <c r="H214" s="19">
        <v>5.6907271656771918</v>
      </c>
      <c r="I214" s="19">
        <f t="shared" si="8"/>
        <v>4.2265580839738108</v>
      </c>
      <c r="J214" s="16">
        <v>2.3846238317085833</v>
      </c>
      <c r="K214" s="19">
        <v>1.61329745262437</v>
      </c>
      <c r="L214" s="19">
        <v>0.28615485980503008</v>
      </c>
      <c r="M214" s="19">
        <v>1.18006066010376</v>
      </c>
      <c r="N214" s="19">
        <v>1.3671309511178149</v>
      </c>
      <c r="O214" s="19">
        <v>0.13</v>
      </c>
      <c r="P214" s="19">
        <v>4.4350000000000005</v>
      </c>
      <c r="Q214" s="6">
        <v>417.5</v>
      </c>
      <c r="R214" s="6">
        <v>274.90280808325417</v>
      </c>
      <c r="S214" s="19">
        <v>0.16</v>
      </c>
      <c r="T214" s="19">
        <v>-25.82</v>
      </c>
      <c r="U214" s="19"/>
      <c r="V214" s="19"/>
      <c r="W214" s="19">
        <v>2.11</v>
      </c>
      <c r="X214" s="19">
        <v>11.763627258719366</v>
      </c>
      <c r="Y214" s="19"/>
      <c r="Z214" s="19"/>
      <c r="AC214" s="19"/>
      <c r="AD214" s="19"/>
      <c r="AE214" s="19"/>
      <c r="AF214" s="19"/>
      <c r="AG214" s="19"/>
      <c r="AH214" s="19"/>
      <c r="AI214" s="19"/>
      <c r="AJ214" s="19"/>
    </row>
    <row r="215" spans="1:47" ht="12" customHeight="1" x14ac:dyDescent="0.2">
      <c r="A215" s="4" t="s">
        <v>320</v>
      </c>
      <c r="B215" s="26" t="s">
        <v>321</v>
      </c>
      <c r="C215" s="4">
        <v>22</v>
      </c>
      <c r="D215" s="17">
        <v>24.281115380965936</v>
      </c>
      <c r="E215" s="17">
        <v>2.7693029999999998</v>
      </c>
      <c r="F215" s="18">
        <v>188.84</v>
      </c>
      <c r="G215" s="19">
        <v>8.7679518568267678</v>
      </c>
      <c r="H215" s="19">
        <v>6.819044358815197</v>
      </c>
      <c r="I215" s="19">
        <f t="shared" si="8"/>
        <v>4.5852458285416073</v>
      </c>
      <c r="J215" s="16">
        <v>4.1230256542168484E-2</v>
      </c>
      <c r="K215" s="19">
        <v>1.2382462461388699</v>
      </c>
      <c r="L215" s="19">
        <v>4.9476307850602197E-3</v>
      </c>
      <c r="M215" s="19">
        <v>1.3917373957688501</v>
      </c>
      <c r="N215" s="19">
        <v>0.8897125635219526</v>
      </c>
      <c r="O215" s="19">
        <v>0.05</v>
      </c>
      <c r="P215" s="19">
        <v>1.65</v>
      </c>
      <c r="Q215" s="6">
        <v>423</v>
      </c>
      <c r="R215" s="6">
        <v>133.25297816529394</v>
      </c>
      <c r="S215" s="19">
        <v>0.13</v>
      </c>
      <c r="T215" s="19">
        <v>-26.15</v>
      </c>
      <c r="U215" s="19"/>
      <c r="V215" s="19"/>
      <c r="W215" s="19">
        <v>3.26</v>
      </c>
      <c r="X215" s="19">
        <v>11.112466311502679</v>
      </c>
      <c r="Y215" s="19">
        <v>0.75367906121535011</v>
      </c>
      <c r="Z215" s="19">
        <v>0.64495933905005887</v>
      </c>
      <c r="AA215" s="19">
        <v>5.0834949096733473</v>
      </c>
      <c r="AB215" s="19">
        <v>0.27224382884098242</v>
      </c>
      <c r="AC215" s="19"/>
      <c r="AD215" s="19"/>
      <c r="AE215" s="19">
        <v>3.0410297915970803</v>
      </c>
      <c r="AF215" s="19">
        <v>2.4652929385432456</v>
      </c>
      <c r="AG215" s="19">
        <v>2.4641549188981182</v>
      </c>
      <c r="AH215" s="19">
        <v>7.9704776490384441</v>
      </c>
      <c r="AI215" s="19">
        <v>9.0034693918905562E-2</v>
      </c>
      <c r="AJ215" s="19"/>
    </row>
    <row r="216" spans="1:47" ht="12" customHeight="1" x14ac:dyDescent="0.2">
      <c r="A216" s="4" t="s">
        <v>322</v>
      </c>
      <c r="B216" s="16" t="s">
        <v>323</v>
      </c>
      <c r="C216" s="4">
        <v>22</v>
      </c>
      <c r="D216" s="17">
        <v>24.705587579466741</v>
      </c>
      <c r="E216" s="17">
        <v>2.7185509999999997</v>
      </c>
      <c r="F216" s="18">
        <v>202.18</v>
      </c>
      <c r="G216" s="19">
        <v>9.0877778564635143</v>
      </c>
      <c r="H216" s="19">
        <v>7.4370501050007896</v>
      </c>
      <c r="I216" s="19">
        <f t="shared" si="8"/>
        <v>4.9949756968165859</v>
      </c>
      <c r="J216" s="16">
        <v>0</v>
      </c>
      <c r="K216" s="19">
        <v>1.6449035524130924</v>
      </c>
      <c r="L216" s="19">
        <v>0</v>
      </c>
      <c r="M216" s="19">
        <v>0.92598112647636699</v>
      </c>
      <c r="N216" s="19">
        <v>1.7763899342877956</v>
      </c>
      <c r="O216" s="19">
        <v>7.0000000000000007E-2</v>
      </c>
      <c r="P216" s="19">
        <v>4.2050000000000001</v>
      </c>
      <c r="Q216" s="6">
        <v>426</v>
      </c>
      <c r="R216" s="6">
        <v>255.63808855730275</v>
      </c>
      <c r="S216" s="19">
        <v>0.16</v>
      </c>
      <c r="T216" s="19">
        <v>-26.47</v>
      </c>
      <c r="U216" s="19"/>
      <c r="V216" s="19"/>
      <c r="W216" s="19">
        <v>3.47</v>
      </c>
      <c r="X216" s="19">
        <v>11.994088403012132</v>
      </c>
      <c r="Y216" s="19"/>
      <c r="Z216" s="19"/>
      <c r="AC216" s="19"/>
      <c r="AD216" s="19"/>
      <c r="AE216" s="19"/>
      <c r="AF216" s="19"/>
      <c r="AG216" s="19"/>
      <c r="AH216" s="19"/>
      <c r="AI216" s="19"/>
      <c r="AJ216" s="19"/>
    </row>
    <row r="217" spans="1:47" ht="12" customHeight="1" x14ac:dyDescent="0.2">
      <c r="A217" s="4" t="s">
        <v>324</v>
      </c>
      <c r="B217" s="16" t="s">
        <v>325</v>
      </c>
      <c r="C217" s="4">
        <v>22</v>
      </c>
      <c r="D217" s="17">
        <v>24.683617990321657</v>
      </c>
      <c r="E217" s="17">
        <v>2.7239550000000001</v>
      </c>
      <c r="F217" s="18">
        <v>216.08</v>
      </c>
      <c r="G217" s="19">
        <v>9.0616834677230926</v>
      </c>
      <c r="H217" s="19">
        <v>7.9325833209432615</v>
      </c>
      <c r="I217" s="19">
        <f t="shared" si="8"/>
        <v>5.3336361753487038</v>
      </c>
      <c r="J217" s="16">
        <v>0</v>
      </c>
      <c r="K217" s="19">
        <v>1.5853124449179798</v>
      </c>
      <c r="L217" s="19">
        <v>0</v>
      </c>
      <c r="M217" s="19">
        <v>1.6981819055613152</v>
      </c>
      <c r="N217" s="19">
        <v>0.93353511760212304</v>
      </c>
      <c r="O217" s="19">
        <v>0.09</v>
      </c>
      <c r="P217" s="19">
        <v>3.75</v>
      </c>
      <c r="Q217" s="6">
        <v>423.5</v>
      </c>
      <c r="R217" s="6">
        <v>236.54643045421975</v>
      </c>
      <c r="S217" s="19">
        <v>0.14000000000000001</v>
      </c>
      <c r="T217" s="19">
        <v>-25.04</v>
      </c>
      <c r="U217" s="19">
        <v>-29.74</v>
      </c>
      <c r="V217" s="19">
        <v>-30.22</v>
      </c>
      <c r="W217" s="19">
        <v>3.78</v>
      </c>
      <c r="X217" s="19">
        <v>13.210937040983165</v>
      </c>
      <c r="Y217" s="19">
        <v>0.71720426829680284</v>
      </c>
      <c r="Z217" s="19">
        <v>0.65253436353302885</v>
      </c>
      <c r="AA217" s="19">
        <v>14.7518605877545</v>
      </c>
      <c r="AB217" s="19">
        <v>9.7013282208453441E-2</v>
      </c>
      <c r="AC217" s="19"/>
      <c r="AD217" s="19"/>
      <c r="AE217" s="19">
        <v>3.4257812685307036</v>
      </c>
      <c r="AF217" s="19">
        <v>3.174347848009079</v>
      </c>
      <c r="AG217" s="19">
        <v>3.6423211970764733</v>
      </c>
      <c r="AH217" s="19">
        <v>10.242450313616256</v>
      </c>
      <c r="AI217" s="19">
        <v>0.18328763196290038</v>
      </c>
      <c r="AJ217" s="19"/>
    </row>
    <row r="218" spans="1:47" ht="12" customHeight="1" x14ac:dyDescent="0.2">
      <c r="A218" s="21" t="s">
        <v>326</v>
      </c>
      <c r="B218" s="21"/>
      <c r="C218" s="21"/>
      <c r="D218" s="17"/>
      <c r="E218" s="18"/>
      <c r="F218" s="18"/>
      <c r="G218" s="19"/>
      <c r="H218" s="19"/>
      <c r="J218" s="16"/>
      <c r="K218" s="19"/>
      <c r="L218" s="19"/>
      <c r="M218" s="19"/>
      <c r="N218" s="19"/>
      <c r="R218" s="6"/>
      <c r="S218" s="19"/>
      <c r="T218" s="19"/>
      <c r="U218" s="19"/>
      <c r="V218" s="19"/>
      <c r="W218" s="19"/>
      <c r="X218" s="19"/>
      <c r="Y218" s="19"/>
      <c r="Z218" s="19"/>
      <c r="AC218" s="19"/>
      <c r="AD218" s="19"/>
      <c r="AE218" s="19"/>
      <c r="AF218" s="19"/>
      <c r="AG218" s="19"/>
      <c r="AH218" s="19"/>
      <c r="AI218" s="19"/>
      <c r="AJ218" s="19"/>
    </row>
    <row r="219" spans="1:47" ht="12" customHeight="1" x14ac:dyDescent="0.2">
      <c r="A219" s="4" t="s">
        <v>327</v>
      </c>
      <c r="B219" s="27" t="s">
        <v>328</v>
      </c>
      <c r="C219" s="4">
        <v>23</v>
      </c>
      <c r="D219" s="17">
        <v>19.59425467311889</v>
      </c>
      <c r="E219" s="17">
        <v>2.0045229999999998</v>
      </c>
      <c r="F219" s="18">
        <v>206.2</v>
      </c>
      <c r="G219" s="19">
        <v>9.7750211262823576</v>
      </c>
      <c r="H219" s="19">
        <v>10.286736545302798</v>
      </c>
      <c r="I219" s="19">
        <f>D219/1000*F219</f>
        <v>4.0403353135971143</v>
      </c>
      <c r="J219" s="16">
        <v>26.605402904262778</v>
      </c>
      <c r="K219" s="19">
        <v>0.80589172202995507</v>
      </c>
      <c r="L219" s="19">
        <v>3.1926483485115345</v>
      </c>
      <c r="M219" s="19">
        <v>1.143550590581135</v>
      </c>
      <c r="N219" s="19">
        <v>0.70472765146351168</v>
      </c>
      <c r="O219" s="19">
        <v>2.5000000000000001E-2</v>
      </c>
      <c r="P219" s="19">
        <v>1.04</v>
      </c>
      <c r="Q219" s="6">
        <v>419</v>
      </c>
      <c r="R219" s="6">
        <v>129.04959457585088</v>
      </c>
      <c r="S219" s="19">
        <v>0.08</v>
      </c>
      <c r="T219" s="19">
        <v>-24.63</v>
      </c>
      <c r="U219" s="19"/>
      <c r="V219" s="19"/>
      <c r="W219" s="19">
        <v>2.68</v>
      </c>
      <c r="X219" s="19">
        <v>11.752587612936845</v>
      </c>
      <c r="Y219" s="19"/>
      <c r="Z219" s="19"/>
      <c r="AC219" s="19"/>
      <c r="AD219" s="19"/>
      <c r="AE219" s="19"/>
      <c r="AF219" s="19"/>
      <c r="AG219" s="19"/>
      <c r="AH219" s="19"/>
      <c r="AI219" s="19"/>
      <c r="AJ219" s="19"/>
    </row>
    <row r="220" spans="1:47" ht="12" customHeight="1" x14ac:dyDescent="0.2">
      <c r="A220" s="28" t="s">
        <v>329</v>
      </c>
      <c r="B220" s="29" t="s">
        <v>330</v>
      </c>
      <c r="C220" s="28">
        <v>23</v>
      </c>
      <c r="D220" s="30">
        <v>17.459788642186165</v>
      </c>
      <c r="E220" s="30">
        <v>1.830657</v>
      </c>
      <c r="F220" s="31">
        <v>165.22</v>
      </c>
      <c r="G220" s="32">
        <v>9.5374440117324895</v>
      </c>
      <c r="H220" s="32">
        <v>9.0251751147265704</v>
      </c>
      <c r="I220" s="32">
        <f>D220/1000*F220</f>
        <v>2.8847062794619984</v>
      </c>
      <c r="J220" s="33">
        <v>32.025029347191662</v>
      </c>
      <c r="K220" s="32">
        <v>0.99339442755345353</v>
      </c>
      <c r="L220" s="32">
        <v>3.8430035216630012</v>
      </c>
      <c r="M220" s="32">
        <v>1.6126206698717649</v>
      </c>
      <c r="N220" s="32">
        <v>0.61601246102869811</v>
      </c>
      <c r="O220" s="32">
        <v>0.03</v>
      </c>
      <c r="P220" s="32">
        <v>1.62</v>
      </c>
      <c r="Q220" s="34">
        <v>415.5</v>
      </c>
      <c r="R220" s="34">
        <v>163.07721838039296</v>
      </c>
      <c r="S220" s="32">
        <v>0.13</v>
      </c>
      <c r="T220" s="32">
        <v>-25.5</v>
      </c>
      <c r="U220" s="32"/>
      <c r="V220" s="32"/>
      <c r="W220" s="32">
        <v>2.41</v>
      </c>
      <c r="X220" s="32">
        <v>8.9150781959925318</v>
      </c>
      <c r="Y220" s="32">
        <v>0.47269449177173117</v>
      </c>
      <c r="Z220" s="32">
        <v>0.59414230008834057</v>
      </c>
      <c r="AA220" s="32">
        <v>3.8101274715338311</v>
      </c>
      <c r="AB220" s="32">
        <v>0.34485877640898432</v>
      </c>
      <c r="AC220" s="32"/>
      <c r="AD220" s="32"/>
      <c r="AE220" s="32">
        <v>3.9797269304563212</v>
      </c>
      <c r="AF220" s="32">
        <v>3.593027988209899</v>
      </c>
      <c r="AG220" s="32">
        <v>3.9208976936342985</v>
      </c>
      <c r="AH220" s="32">
        <v>11.493652612300519</v>
      </c>
      <c r="AI220" s="32">
        <v>8.627437110609687E-2</v>
      </c>
      <c r="AJ220" s="32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</row>
    <row r="221" spans="1:47" ht="14.25" x14ac:dyDescent="0.25">
      <c r="A221" s="38" t="s">
        <v>331</v>
      </c>
    </row>
    <row r="222" spans="1:47" x14ac:dyDescent="0.2">
      <c r="A222" s="38" t="s">
        <v>333</v>
      </c>
      <c r="C222" s="3"/>
      <c r="R222" s="3"/>
      <c r="Z222" s="4"/>
      <c r="AH222" s="3"/>
    </row>
    <row r="223" spans="1:47" ht="15.75" x14ac:dyDescent="0.25">
      <c r="A223" s="38" t="s">
        <v>332</v>
      </c>
      <c r="B223" s="3"/>
      <c r="C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S223" s="4"/>
      <c r="T223" s="4"/>
      <c r="U223" s="4"/>
      <c r="V223" s="4"/>
      <c r="W223" s="4"/>
      <c r="X223" s="4"/>
      <c r="AA223" s="3"/>
      <c r="AB223" s="3"/>
      <c r="AC223" s="3"/>
      <c r="AD223" s="3"/>
      <c r="AE223" s="3"/>
      <c r="AF223" s="3"/>
      <c r="AG223" s="3"/>
      <c r="AH223" s="3"/>
    </row>
    <row r="224" spans="1:47" x14ac:dyDescent="0.2">
      <c r="A224" s="3"/>
      <c r="B224" s="3"/>
      <c r="C224" s="3"/>
      <c r="G224" s="3"/>
      <c r="H224" s="3"/>
      <c r="I224" s="3"/>
      <c r="J224" s="3"/>
      <c r="K224" s="3"/>
      <c r="L224" s="3"/>
      <c r="M224" s="3"/>
      <c r="N224" s="3"/>
      <c r="O224" s="37"/>
      <c r="P224" s="3"/>
      <c r="Q224" s="3"/>
      <c r="S224" s="4"/>
      <c r="T224" s="4"/>
      <c r="U224" s="4"/>
      <c r="V224" s="4"/>
      <c r="W224" s="4"/>
      <c r="X224" s="4"/>
      <c r="AA224" s="3"/>
      <c r="AB224" s="3"/>
      <c r="AC224" s="3"/>
      <c r="AD224" s="3"/>
      <c r="AE224" s="3"/>
      <c r="AF224" s="3"/>
      <c r="AG224" s="3"/>
      <c r="AH224" s="3"/>
    </row>
    <row r="225" spans="1:34" x14ac:dyDescent="0.2">
      <c r="A225" s="3"/>
      <c r="B225" s="3"/>
      <c r="C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S225" s="4"/>
      <c r="T225" s="4"/>
      <c r="U225" s="4"/>
      <c r="V225" s="4"/>
      <c r="W225" s="4"/>
      <c r="X225" s="4"/>
      <c r="AA225" s="3"/>
      <c r="AB225" s="3"/>
      <c r="AC225" s="3"/>
      <c r="AD225" s="3"/>
      <c r="AE225" s="3"/>
      <c r="AF225" s="3"/>
      <c r="AG225" s="3"/>
      <c r="AH225" s="3"/>
    </row>
    <row r="226" spans="1:34" x14ac:dyDescent="0.2">
      <c r="A226" s="3"/>
      <c r="B226" s="3"/>
      <c r="C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S226" s="4"/>
      <c r="T226" s="4"/>
      <c r="U226" s="4"/>
      <c r="V226" s="4"/>
      <c r="W226" s="4"/>
      <c r="X226" s="4"/>
      <c r="AA226" s="3"/>
      <c r="AB226" s="3"/>
      <c r="AC226" s="3"/>
      <c r="AD226" s="3"/>
      <c r="AE226" s="3"/>
      <c r="AF226" s="3"/>
      <c r="AG226" s="3"/>
      <c r="AH226" s="3"/>
    </row>
    <row r="227" spans="1:34" x14ac:dyDescent="0.2">
      <c r="A227" s="3"/>
      <c r="B227" s="3"/>
      <c r="C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S227" s="4"/>
      <c r="T227" s="4"/>
      <c r="U227" s="4"/>
      <c r="V227" s="4"/>
      <c r="W227" s="4"/>
      <c r="X227" s="4"/>
      <c r="AA227" s="3"/>
      <c r="AB227" s="3"/>
      <c r="AC227" s="3"/>
      <c r="AD227" s="3"/>
      <c r="AE227" s="3"/>
      <c r="AF227" s="3"/>
      <c r="AG227" s="3"/>
      <c r="AH227" s="3"/>
    </row>
    <row r="228" spans="1:34" x14ac:dyDescent="0.2">
      <c r="A228" s="3"/>
      <c r="B228" s="3"/>
      <c r="C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S228" s="4"/>
      <c r="T228" s="4"/>
      <c r="U228" s="4"/>
      <c r="V228" s="4"/>
      <c r="W228" s="4"/>
      <c r="X228" s="4"/>
      <c r="AA228" s="3"/>
      <c r="AB228" s="3"/>
      <c r="AC228" s="3"/>
      <c r="AD228" s="3"/>
      <c r="AE228" s="3"/>
      <c r="AF228" s="3"/>
      <c r="AG228" s="3"/>
      <c r="AH228" s="3"/>
    </row>
    <row r="229" spans="1:34" x14ac:dyDescent="0.2">
      <c r="A229" s="3"/>
      <c r="B229" s="3"/>
      <c r="C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S229" s="4"/>
      <c r="T229" s="4"/>
      <c r="U229" s="4"/>
      <c r="V229" s="4"/>
      <c r="W229" s="4"/>
      <c r="X229" s="4"/>
      <c r="AA229" s="3"/>
      <c r="AB229" s="3"/>
      <c r="AC229" s="3"/>
      <c r="AD229" s="3"/>
      <c r="AE229" s="3"/>
      <c r="AF229" s="3"/>
      <c r="AG229" s="3"/>
      <c r="AH229" s="3"/>
    </row>
    <row r="230" spans="1:34" x14ac:dyDescent="0.2">
      <c r="A230" s="3"/>
      <c r="B230" s="3"/>
      <c r="C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S230" s="4"/>
      <c r="T230" s="4"/>
      <c r="U230" s="4"/>
      <c r="V230" s="4"/>
      <c r="W230" s="4"/>
      <c r="X230" s="4"/>
      <c r="AA230" s="3"/>
      <c r="AB230" s="3"/>
      <c r="AC230" s="3"/>
      <c r="AD230" s="3"/>
      <c r="AE230" s="3"/>
      <c r="AF230" s="3"/>
      <c r="AG230" s="3"/>
      <c r="AH230" s="3"/>
    </row>
    <row r="231" spans="1:34" x14ac:dyDescent="0.2">
      <c r="A231" s="3"/>
      <c r="B231" s="3"/>
      <c r="C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S231" s="4"/>
      <c r="T231" s="4"/>
      <c r="U231" s="4"/>
      <c r="V231" s="4"/>
      <c r="W231" s="4"/>
      <c r="X231" s="4"/>
      <c r="AA231" s="3"/>
      <c r="AB231" s="3"/>
      <c r="AC231" s="3"/>
      <c r="AD231" s="3"/>
      <c r="AE231" s="3"/>
      <c r="AF231" s="3"/>
      <c r="AG231" s="3"/>
      <c r="AH231" s="3"/>
    </row>
    <row r="232" spans="1:34" x14ac:dyDescent="0.2">
      <c r="A232" s="3"/>
      <c r="B232" s="3"/>
      <c r="C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S232" s="4"/>
      <c r="T232" s="4"/>
      <c r="U232" s="4"/>
      <c r="V232" s="4"/>
      <c r="W232" s="4"/>
      <c r="X232" s="4"/>
      <c r="AA232" s="3"/>
      <c r="AB232" s="3"/>
      <c r="AC232" s="3"/>
      <c r="AD232" s="3"/>
      <c r="AE232" s="3"/>
      <c r="AF232" s="3"/>
      <c r="AG232" s="3"/>
      <c r="AH232" s="3"/>
    </row>
    <row r="233" spans="1:34" x14ac:dyDescent="0.2">
      <c r="A233" s="3"/>
      <c r="B233" s="3"/>
      <c r="C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S233" s="4"/>
      <c r="T233" s="4"/>
      <c r="U233" s="4"/>
      <c r="V233" s="4"/>
      <c r="W233" s="4"/>
      <c r="X233" s="4"/>
      <c r="AA233" s="3"/>
      <c r="AB233" s="3"/>
      <c r="AC233" s="3"/>
      <c r="AD233" s="3"/>
      <c r="AE233" s="3"/>
      <c r="AF233" s="3"/>
      <c r="AG233" s="3"/>
      <c r="AH233" s="3"/>
    </row>
    <row r="234" spans="1:34" x14ac:dyDescent="0.2">
      <c r="A234" s="3"/>
      <c r="B234" s="3"/>
      <c r="C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S234" s="4"/>
      <c r="T234" s="4"/>
      <c r="U234" s="4"/>
      <c r="V234" s="4"/>
      <c r="W234" s="4"/>
      <c r="X234" s="4"/>
      <c r="AA234" s="3"/>
      <c r="AB234" s="3"/>
      <c r="AC234" s="3"/>
      <c r="AD234" s="3"/>
      <c r="AE234" s="3"/>
      <c r="AF234" s="3"/>
      <c r="AG234" s="3"/>
      <c r="AH234" s="3"/>
    </row>
    <row r="235" spans="1:34" x14ac:dyDescent="0.2">
      <c r="A235" s="3"/>
      <c r="B235" s="3"/>
      <c r="C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S235" s="4"/>
      <c r="T235" s="4"/>
      <c r="U235" s="4"/>
      <c r="V235" s="4"/>
      <c r="W235" s="4"/>
      <c r="X235" s="4"/>
      <c r="AA235" s="3"/>
      <c r="AB235" s="3"/>
      <c r="AC235" s="3"/>
      <c r="AD235" s="3"/>
      <c r="AE235" s="3"/>
      <c r="AF235" s="3"/>
      <c r="AG235" s="3"/>
      <c r="AH235" s="3"/>
    </row>
    <row r="236" spans="1:34" x14ac:dyDescent="0.2">
      <c r="A236" s="3"/>
      <c r="B236" s="3"/>
      <c r="C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S236" s="4"/>
      <c r="T236" s="4"/>
      <c r="U236" s="4"/>
      <c r="V236" s="4"/>
      <c r="W236" s="4"/>
      <c r="X236" s="4"/>
      <c r="AA236" s="3"/>
      <c r="AB236" s="3"/>
      <c r="AC236" s="3"/>
      <c r="AD236" s="3"/>
      <c r="AE236" s="3"/>
      <c r="AF236" s="3"/>
      <c r="AG236" s="3"/>
      <c r="AH236" s="3"/>
    </row>
    <row r="237" spans="1:34" x14ac:dyDescent="0.2">
      <c r="A237" s="3"/>
      <c r="B237" s="3"/>
      <c r="C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4"/>
      <c r="T237" s="4"/>
      <c r="U237" s="4"/>
      <c r="V237" s="4"/>
      <c r="W237" s="4"/>
      <c r="X237" s="4"/>
      <c r="Y237" s="4"/>
      <c r="AA237" s="3"/>
      <c r="AB237" s="3"/>
      <c r="AC237" s="3"/>
      <c r="AD237" s="3"/>
      <c r="AE237" s="3"/>
      <c r="AF237" s="3"/>
      <c r="AG237" s="3"/>
      <c r="AH237" s="3"/>
    </row>
    <row r="238" spans="1:34" x14ac:dyDescent="0.2">
      <c r="A238" s="3"/>
      <c r="B238" s="3"/>
      <c r="C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4"/>
      <c r="T238" s="4"/>
      <c r="U238" s="4"/>
      <c r="V238" s="4"/>
      <c r="W238" s="4"/>
      <c r="X238" s="4"/>
      <c r="Y238" s="4"/>
      <c r="AA238" s="3"/>
      <c r="AB238" s="3"/>
      <c r="AC238" s="3"/>
      <c r="AD238" s="3"/>
      <c r="AE238" s="3"/>
      <c r="AF238" s="3"/>
      <c r="AG238" s="3"/>
      <c r="AH238" s="3"/>
    </row>
    <row r="239" spans="1:34" x14ac:dyDescent="0.2">
      <c r="A239" s="3"/>
      <c r="B239" s="3"/>
      <c r="C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4"/>
      <c r="T239" s="4"/>
      <c r="U239" s="4"/>
      <c r="V239" s="4"/>
      <c r="W239" s="4"/>
      <c r="X239" s="4"/>
      <c r="Y239" s="4"/>
      <c r="AA239" s="3"/>
      <c r="AB239" s="3"/>
      <c r="AC239" s="3"/>
      <c r="AD239" s="3"/>
      <c r="AE239" s="3"/>
      <c r="AF239" s="3"/>
      <c r="AG239" s="3"/>
      <c r="AH239" s="3"/>
    </row>
    <row r="240" spans="1:34" x14ac:dyDescent="0.2">
      <c r="A240" s="3"/>
      <c r="B240" s="3"/>
      <c r="C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4"/>
      <c r="T240" s="4"/>
      <c r="U240" s="4"/>
      <c r="V240" s="4"/>
      <c r="W240" s="4"/>
      <c r="X240" s="4"/>
      <c r="Y240" s="4"/>
      <c r="AA240" s="3"/>
      <c r="AB240" s="3"/>
      <c r="AC240" s="3"/>
      <c r="AD240" s="3"/>
      <c r="AE240" s="3"/>
      <c r="AF240" s="3"/>
      <c r="AG240" s="3"/>
      <c r="AH240" s="3"/>
    </row>
    <row r="241" spans="1:34" x14ac:dyDescent="0.2">
      <c r="A241" s="3"/>
      <c r="B241" s="3"/>
      <c r="C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4"/>
      <c r="T241" s="4"/>
      <c r="U241" s="4"/>
      <c r="V241" s="4"/>
      <c r="W241" s="4"/>
      <c r="X241" s="4"/>
      <c r="Y241" s="4"/>
      <c r="AA241" s="3"/>
      <c r="AB241" s="3"/>
      <c r="AC241" s="3"/>
      <c r="AD241" s="3"/>
      <c r="AE241" s="3"/>
      <c r="AF241" s="3"/>
      <c r="AG241" s="3"/>
      <c r="AH241" s="3"/>
    </row>
    <row r="242" spans="1:34" x14ac:dyDescent="0.2">
      <c r="A242" s="3"/>
      <c r="B242" s="3"/>
      <c r="C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4"/>
      <c r="T242" s="4"/>
      <c r="U242" s="4"/>
      <c r="V242" s="4"/>
      <c r="W242" s="4"/>
      <c r="X242" s="4"/>
      <c r="Y242" s="4"/>
      <c r="AA242" s="3"/>
      <c r="AB242" s="3"/>
      <c r="AC242" s="3"/>
      <c r="AD242" s="3"/>
      <c r="AE242" s="3"/>
      <c r="AF242" s="3"/>
      <c r="AG242" s="3"/>
      <c r="AH242" s="3"/>
    </row>
    <row r="243" spans="1:34" x14ac:dyDescent="0.2">
      <c r="A243" s="3"/>
      <c r="B243" s="3"/>
      <c r="C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4"/>
      <c r="T243" s="4"/>
      <c r="U243" s="4"/>
      <c r="V243" s="4"/>
      <c r="W243" s="4"/>
      <c r="X243" s="4"/>
      <c r="Y243" s="4"/>
      <c r="AA243" s="3"/>
      <c r="AB243" s="3"/>
      <c r="AC243" s="3"/>
      <c r="AD243" s="3"/>
      <c r="AE243" s="3"/>
      <c r="AF243" s="3"/>
      <c r="AG243" s="3"/>
      <c r="AH243" s="3"/>
    </row>
  </sheetData>
  <mergeCells count="11">
    <mergeCell ref="A138:C138"/>
    <mergeCell ref="A167:C167"/>
    <mergeCell ref="A195:C195"/>
    <mergeCell ref="A202:C202"/>
    <mergeCell ref="A218:C218"/>
    <mergeCell ref="O3:P3"/>
    <mergeCell ref="A4:C4"/>
    <mergeCell ref="A8:C8"/>
    <mergeCell ref="A11:C11"/>
    <mergeCell ref="A75:C75"/>
    <mergeCell ref="A119:C119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</dc:creator>
  <cp:lastModifiedBy>Reinhard</cp:lastModifiedBy>
  <cp:lastPrinted>2016-06-13T09:00:40Z</cp:lastPrinted>
  <dcterms:created xsi:type="dcterms:W3CDTF">2016-06-12T20:26:13Z</dcterms:created>
  <dcterms:modified xsi:type="dcterms:W3CDTF">2016-06-13T09:00:50Z</dcterms:modified>
</cp:coreProperties>
</file>