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77ba29896db16c0/Favorites/Documents/2025_Woodford Phosphates/Data and Tables/"/>
    </mc:Choice>
  </mc:AlternateContent>
  <xr:revisionPtr revIDLastSave="131" documentId="13_ncr:1_{B1A5485B-0949-4E00-967E-F7964E543BE8}" xr6:coauthVersionLast="47" xr6:coauthVersionMax="47" xr10:uidLastSave="{9C6DE404-4C5F-4E8A-B2F9-C935A5E94B59}"/>
  <bookViews>
    <workbookView minimized="1" xWindow="1014" yWindow="12" windowWidth="18762" windowHeight="13668" tabRatio="656" activeTab="1" xr2:uid="{00000000-000D-0000-FFFF-FFFF00000000}"/>
  </bookViews>
  <sheets>
    <sheet name="ICP MS All Data" sheetId="2" r:id="rId1"/>
    <sheet name="Nodules PAAS Normalized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7" i="3" l="1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O56" i="3"/>
  <c r="N56" i="3"/>
  <c r="M56" i="3"/>
  <c r="L56" i="3"/>
  <c r="K56" i="3"/>
  <c r="J56" i="3"/>
  <c r="I56" i="3"/>
  <c r="H56" i="3"/>
  <c r="G56" i="3"/>
  <c r="F56" i="3"/>
  <c r="E56" i="3"/>
  <c r="D56" i="3"/>
  <c r="C56" i="3"/>
  <c r="B56" i="3"/>
  <c r="O55" i="3"/>
  <c r="N55" i="3"/>
  <c r="M55" i="3"/>
  <c r="L55" i="3"/>
  <c r="K55" i="3"/>
  <c r="J55" i="3"/>
  <c r="I55" i="3"/>
  <c r="H55" i="3"/>
  <c r="G55" i="3"/>
  <c r="F55" i="3"/>
  <c r="E55" i="3"/>
  <c r="D55" i="3"/>
  <c r="C55" i="3"/>
  <c r="B55" i="3"/>
  <c r="O54" i="3"/>
  <c r="N54" i="3"/>
  <c r="M54" i="3"/>
  <c r="L54" i="3"/>
  <c r="K54" i="3"/>
  <c r="J54" i="3"/>
  <c r="I54" i="3"/>
  <c r="H54" i="3"/>
  <c r="G54" i="3"/>
  <c r="F54" i="3"/>
  <c r="E54" i="3"/>
  <c r="D54" i="3"/>
  <c r="C54" i="3"/>
  <c r="B54" i="3"/>
  <c r="O53" i="3"/>
  <c r="N53" i="3"/>
  <c r="M53" i="3"/>
  <c r="L53" i="3"/>
  <c r="K53" i="3"/>
  <c r="J53" i="3"/>
  <c r="I53" i="3"/>
  <c r="H53" i="3"/>
  <c r="G53" i="3"/>
  <c r="F53" i="3"/>
  <c r="E53" i="3"/>
  <c r="D53" i="3"/>
  <c r="C53" i="3"/>
  <c r="B53" i="3"/>
  <c r="O52" i="3"/>
  <c r="N52" i="3"/>
  <c r="M52" i="3"/>
  <c r="L52" i="3"/>
  <c r="K52" i="3"/>
  <c r="J52" i="3"/>
  <c r="I52" i="3"/>
  <c r="H52" i="3"/>
  <c r="G52" i="3"/>
  <c r="F52" i="3"/>
  <c r="E52" i="3"/>
  <c r="D52" i="3"/>
  <c r="C52" i="3"/>
  <c r="B52" i="3"/>
  <c r="O51" i="3"/>
  <c r="N51" i="3"/>
  <c r="M51" i="3"/>
  <c r="L51" i="3"/>
  <c r="K51" i="3"/>
  <c r="J51" i="3"/>
  <c r="I51" i="3"/>
  <c r="H51" i="3"/>
  <c r="G51" i="3"/>
  <c r="F51" i="3"/>
  <c r="E51" i="3"/>
  <c r="D51" i="3"/>
  <c r="C51" i="3"/>
  <c r="B51" i="3"/>
  <c r="O50" i="3"/>
  <c r="N50" i="3"/>
  <c r="M50" i="3"/>
  <c r="L50" i="3"/>
  <c r="K50" i="3"/>
  <c r="J50" i="3"/>
  <c r="I50" i="3"/>
  <c r="H50" i="3"/>
  <c r="G50" i="3"/>
  <c r="F50" i="3"/>
  <c r="E50" i="3"/>
  <c r="D50" i="3"/>
  <c r="C50" i="3"/>
  <c r="B50" i="3"/>
  <c r="O49" i="3"/>
  <c r="N49" i="3"/>
  <c r="M49" i="3"/>
  <c r="L49" i="3"/>
  <c r="K49" i="3"/>
  <c r="J49" i="3"/>
  <c r="I49" i="3"/>
  <c r="H49" i="3"/>
  <c r="G49" i="3"/>
  <c r="F49" i="3"/>
  <c r="E49" i="3"/>
  <c r="D49" i="3"/>
  <c r="C49" i="3"/>
  <c r="B49" i="3"/>
  <c r="O48" i="3"/>
  <c r="N48" i="3"/>
  <c r="M48" i="3"/>
  <c r="L48" i="3"/>
  <c r="K48" i="3"/>
  <c r="J48" i="3"/>
  <c r="I48" i="3"/>
  <c r="H48" i="3"/>
  <c r="G48" i="3"/>
  <c r="F48" i="3"/>
  <c r="E48" i="3"/>
  <c r="D48" i="3"/>
  <c r="C48" i="3"/>
  <c r="B48" i="3"/>
  <c r="O47" i="3"/>
  <c r="N47" i="3"/>
  <c r="M47" i="3"/>
  <c r="L47" i="3"/>
  <c r="K47" i="3"/>
  <c r="J47" i="3"/>
  <c r="I47" i="3"/>
  <c r="H47" i="3"/>
  <c r="G47" i="3"/>
  <c r="F47" i="3"/>
  <c r="E47" i="3"/>
  <c r="D47" i="3"/>
  <c r="C47" i="3"/>
  <c r="B47" i="3"/>
  <c r="O46" i="3"/>
  <c r="N46" i="3"/>
  <c r="M46" i="3"/>
  <c r="L46" i="3"/>
  <c r="K46" i="3"/>
  <c r="J46" i="3"/>
  <c r="I46" i="3"/>
  <c r="H46" i="3"/>
  <c r="G46" i="3"/>
  <c r="F46" i="3"/>
  <c r="E46" i="3"/>
  <c r="D46" i="3"/>
  <c r="C46" i="3"/>
  <c r="B46" i="3"/>
  <c r="O45" i="3"/>
  <c r="N45" i="3"/>
  <c r="M45" i="3"/>
  <c r="L45" i="3"/>
  <c r="K45" i="3"/>
  <c r="J45" i="3"/>
  <c r="I45" i="3"/>
  <c r="H45" i="3"/>
  <c r="G45" i="3"/>
  <c r="F45" i="3"/>
  <c r="E45" i="3"/>
  <c r="D45" i="3"/>
  <c r="C45" i="3"/>
  <c r="B45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  <c r="O43" i="3"/>
  <c r="N43" i="3"/>
  <c r="M43" i="3"/>
  <c r="L43" i="3"/>
  <c r="K43" i="3"/>
  <c r="J43" i="3"/>
  <c r="I43" i="3"/>
  <c r="H43" i="3"/>
  <c r="G43" i="3"/>
  <c r="F43" i="3"/>
  <c r="E43" i="3"/>
  <c r="D43" i="3"/>
  <c r="C43" i="3"/>
  <c r="B43" i="3"/>
  <c r="O42" i="3"/>
  <c r="N42" i="3"/>
  <c r="M42" i="3"/>
  <c r="L42" i="3"/>
  <c r="K42" i="3"/>
  <c r="J42" i="3"/>
  <c r="I42" i="3"/>
  <c r="H42" i="3"/>
  <c r="G42" i="3"/>
  <c r="F42" i="3"/>
  <c r="E42" i="3"/>
  <c r="D42" i="3"/>
  <c r="C42" i="3"/>
  <c r="B42" i="3"/>
  <c r="O41" i="3"/>
  <c r="N41" i="3"/>
  <c r="M41" i="3"/>
  <c r="L41" i="3"/>
  <c r="K41" i="3"/>
  <c r="J41" i="3"/>
  <c r="I41" i="3"/>
  <c r="H41" i="3"/>
  <c r="G41" i="3"/>
  <c r="F41" i="3"/>
  <c r="E41" i="3"/>
  <c r="D41" i="3"/>
  <c r="C41" i="3"/>
  <c r="B41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B40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B39" i="3"/>
  <c r="O38" i="3"/>
  <c r="N38" i="3"/>
  <c r="M38" i="3"/>
  <c r="L38" i="3"/>
  <c r="K38" i="3"/>
  <c r="J38" i="3"/>
  <c r="I38" i="3"/>
  <c r="H38" i="3"/>
  <c r="G38" i="3"/>
  <c r="F38" i="3"/>
  <c r="E38" i="3"/>
  <c r="D38" i="3"/>
  <c r="C38" i="3"/>
  <c r="B38" i="3"/>
  <c r="J37" i="3"/>
  <c r="J36" i="3"/>
  <c r="J35" i="3"/>
  <c r="O34" i="3"/>
  <c r="N34" i="3"/>
  <c r="M34" i="3"/>
  <c r="L34" i="3"/>
  <c r="K34" i="3"/>
  <c r="J34" i="3"/>
  <c r="I34" i="3"/>
  <c r="H34" i="3"/>
  <c r="G34" i="3"/>
  <c r="F34" i="3"/>
  <c r="E34" i="3"/>
  <c r="D34" i="3"/>
  <c r="C34" i="3"/>
  <c r="B34" i="3"/>
  <c r="O33" i="3"/>
  <c r="N33" i="3"/>
  <c r="M33" i="3"/>
  <c r="L33" i="3"/>
  <c r="K33" i="3"/>
  <c r="J33" i="3"/>
  <c r="I33" i="3"/>
  <c r="H33" i="3"/>
  <c r="G33" i="3"/>
  <c r="F33" i="3"/>
  <c r="E33" i="3"/>
  <c r="D33" i="3"/>
  <c r="C33" i="3"/>
  <c r="B33" i="3"/>
  <c r="O32" i="3"/>
  <c r="N32" i="3"/>
  <c r="M32" i="3"/>
  <c r="L32" i="3"/>
  <c r="K32" i="3"/>
  <c r="J32" i="3"/>
  <c r="I32" i="3"/>
  <c r="H32" i="3"/>
  <c r="G32" i="3"/>
  <c r="F32" i="3"/>
  <c r="E32" i="3"/>
  <c r="D32" i="3"/>
  <c r="C32" i="3"/>
  <c r="B32" i="3"/>
</calcChain>
</file>

<file path=xl/sharedStrings.xml><?xml version="1.0" encoding="utf-8"?>
<sst xmlns="http://schemas.openxmlformats.org/spreadsheetml/2006/main" count="439" uniqueCount="149">
  <si>
    <t>Ag</t>
  </si>
  <si>
    <t>Al</t>
  </si>
  <si>
    <t>As</t>
  </si>
  <si>
    <t>Ba</t>
  </si>
  <si>
    <t>Be</t>
  </si>
  <si>
    <t>Bi</t>
  </si>
  <si>
    <t>Ca</t>
  </si>
  <si>
    <t>Cd</t>
  </si>
  <si>
    <t>Ce</t>
  </si>
  <si>
    <t>Co</t>
  </si>
  <si>
    <t>Cr</t>
  </si>
  <si>
    <t>Cs</t>
  </si>
  <si>
    <t>Cu</t>
  </si>
  <si>
    <t>Fe</t>
  </si>
  <si>
    <t>Ga</t>
  </si>
  <si>
    <t>Ge</t>
  </si>
  <si>
    <t>Hf</t>
  </si>
  <si>
    <t>In</t>
  </si>
  <si>
    <t>K</t>
  </si>
  <si>
    <t>La</t>
  </si>
  <si>
    <t>Li</t>
  </si>
  <si>
    <t>Mg</t>
  </si>
  <si>
    <t>Mn</t>
  </si>
  <si>
    <t>Mo</t>
  </si>
  <si>
    <t>Na</t>
  </si>
  <si>
    <t>Nb</t>
  </si>
  <si>
    <t>Ni</t>
  </si>
  <si>
    <t>P</t>
  </si>
  <si>
    <t>Pb</t>
  </si>
  <si>
    <t>Rb</t>
  </si>
  <si>
    <t>Re</t>
  </si>
  <si>
    <t>S</t>
  </si>
  <si>
    <t>Sb</t>
  </si>
  <si>
    <t>Sc</t>
  </si>
  <si>
    <t>Se</t>
  </si>
  <si>
    <t>Sn</t>
  </si>
  <si>
    <t>Sr</t>
  </si>
  <si>
    <t>Ta</t>
  </si>
  <si>
    <t>Te</t>
  </si>
  <si>
    <t>Th</t>
  </si>
  <si>
    <t>Ti</t>
  </si>
  <si>
    <t>Tl</t>
  </si>
  <si>
    <t>U</t>
  </si>
  <si>
    <t>V</t>
  </si>
  <si>
    <t>W</t>
  </si>
  <si>
    <t>Y</t>
  </si>
  <si>
    <t>Zn</t>
  </si>
  <si>
    <t>Zr</t>
  </si>
  <si>
    <t>Dy</t>
  </si>
  <si>
    <t>Er</t>
  </si>
  <si>
    <t>Eu</t>
  </si>
  <si>
    <t>Gd</t>
  </si>
  <si>
    <t>Ho</t>
  </si>
  <si>
    <t>Lu</t>
  </si>
  <si>
    <t>Nd</t>
  </si>
  <si>
    <t>Pr</t>
  </si>
  <si>
    <t>Sm</t>
  </si>
  <si>
    <t>Tb</t>
  </si>
  <si>
    <t>Tm</t>
  </si>
  <si>
    <t>Yb</t>
  </si>
  <si>
    <t>ppm</t>
  </si>
  <si>
    <t>%</t>
  </si>
  <si>
    <t>WYC-1</t>
  </si>
  <si>
    <t>&lt;0.1</t>
  </si>
  <si>
    <t>&gt;10000</t>
  </si>
  <si>
    <t>&lt;0.05</t>
  </si>
  <si>
    <t>WYC-2</t>
  </si>
  <si>
    <t>WYC-3</t>
  </si>
  <si>
    <t>I35N-1</t>
  </si>
  <si>
    <t>I35N-2</t>
  </si>
  <si>
    <t>I35N-3</t>
  </si>
  <si>
    <t>I35S-1</t>
  </si>
  <si>
    <t>&lt;0.2</t>
  </si>
  <si>
    <t>I35S-2</t>
  </si>
  <si>
    <t>I35S-3</t>
  </si>
  <si>
    <t>MCQ-1</t>
  </si>
  <si>
    <t>MCQ-2</t>
  </si>
  <si>
    <t>MCQ-3</t>
  </si>
  <si>
    <t>WY-4</t>
  </si>
  <si>
    <t>MCQ-4</t>
  </si>
  <si>
    <t>HG-0</t>
  </si>
  <si>
    <t>HG-60</t>
  </si>
  <si>
    <t>HG-100</t>
  </si>
  <si>
    <t>WY-5</t>
  </si>
  <si>
    <t>WY-6</t>
  </si>
  <si>
    <t>WY-5-SH</t>
  </si>
  <si>
    <t>WY-6-SH</t>
  </si>
  <si>
    <t>HG-PO-1</t>
  </si>
  <si>
    <t>WAP-1</t>
  </si>
  <si>
    <t>WAP-2</t>
  </si>
  <si>
    <t>MCQ-BL</t>
  </si>
  <si>
    <t>&lt;0.005</t>
  </si>
  <si>
    <t>&gt;500</t>
  </si>
  <si>
    <t>&lt;0.002</t>
  </si>
  <si>
    <t>&lt;5</t>
  </si>
  <si>
    <t>&lt;0.001</t>
  </si>
  <si>
    <t>&lt;0.5</t>
  </si>
  <si>
    <t>&lt;1</t>
  </si>
  <si>
    <t>W0</t>
  </si>
  <si>
    <t>W5</t>
  </si>
  <si>
    <t>W10</t>
  </si>
  <si>
    <t>W15</t>
  </si>
  <si>
    <t>W20</t>
  </si>
  <si>
    <t>W25</t>
  </si>
  <si>
    <t>W30</t>
  </si>
  <si>
    <t>&lt;2</t>
  </si>
  <si>
    <t>WAP-3 Miss</t>
  </si>
  <si>
    <t>CR 1610</t>
  </si>
  <si>
    <t>Lawrence Uplift</t>
  </si>
  <si>
    <t>Wapanucka</t>
  </si>
  <si>
    <t>HG-PO-2 (silicified)</t>
  </si>
  <si>
    <t>I35-North</t>
  </si>
  <si>
    <t>AEC-1</t>
  </si>
  <si>
    <t>AEC-2</t>
  </si>
  <si>
    <t>AEC-3</t>
  </si>
  <si>
    <t>AEC-4</t>
  </si>
  <si>
    <t>AEC-5</t>
  </si>
  <si>
    <t>AEC-6</t>
  </si>
  <si>
    <t>Arbuckle Event Center</t>
  </si>
  <si>
    <t>I35-South</t>
  </si>
  <si>
    <t>McAlister Cemetery</t>
  </si>
  <si>
    <t>Scratch Hill</t>
  </si>
  <si>
    <t>SH-1 (AK Novaculite)</t>
  </si>
  <si>
    <t>WY-7  (P-shale)</t>
  </si>
  <si>
    <t>SAMPLE</t>
  </si>
  <si>
    <t>CR 1620</t>
  </si>
  <si>
    <t>MCQ-5 bleached</t>
  </si>
  <si>
    <t>WAP-3 (Miss)</t>
  </si>
  <si>
    <t>PAAS</t>
  </si>
  <si>
    <t>WYC-4</t>
  </si>
  <si>
    <t>WYC-5</t>
  </si>
  <si>
    <t>WYC-6</t>
  </si>
  <si>
    <t>CR 1601</t>
  </si>
  <si>
    <t>MCQ-5 -bleached</t>
  </si>
  <si>
    <t>Loc. #</t>
  </si>
  <si>
    <t>ICP-MS analyses from ALS Geochemistry in Reno, Nevada, USA</t>
  </si>
  <si>
    <t xml:space="preserve">     phospates</t>
  </si>
  <si>
    <t xml:space="preserve">    mudstones</t>
  </si>
  <si>
    <t>OK-1-12</t>
  </si>
  <si>
    <t>OK-1-33</t>
  </si>
  <si>
    <t>OK-1-68</t>
  </si>
  <si>
    <t>OK-1-84</t>
  </si>
  <si>
    <t>OK-1-116</t>
  </si>
  <si>
    <t>OK-1-129</t>
  </si>
  <si>
    <t>OK-1-155</t>
  </si>
  <si>
    <t>OK-1-193</t>
  </si>
  <si>
    <t>OK-1-214</t>
  </si>
  <si>
    <t>Ok-1-235</t>
  </si>
  <si>
    <t>I-35S (Pew,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</si>
</sst>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0.00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sz val="10"/>
      <color rgb="FFFF0000"/>
      <name val="Arial"/>
      <family val="2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i/>
      <sz val="11"/>
      <color theme="8" tint="-0.49998474074526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7E7"/>
        <bgColor indexed="64"/>
      </patternFill>
    </fill>
    <fill>
      <patternFill patternType="solid">
        <fgColor rgb="FFF3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49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/>
    <xf numFmtId="0" fontId="1" fillId="0" borderId="0"/>
    <xf numFmtId="0" fontId="21" fillId="0" borderId="0"/>
    <xf numFmtId="43" fontId="2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11" borderId="0" applyNumberFormat="0" applyBorder="0" applyAlignment="0" applyProtection="0"/>
    <xf numFmtId="0" fontId="22" fillId="15" borderId="0" applyNumberFormat="0" applyBorder="0" applyAlignment="0" applyProtection="0"/>
    <xf numFmtId="0" fontId="22" fillId="19" borderId="0" applyNumberFormat="0" applyBorder="0" applyAlignment="0" applyProtection="0"/>
    <xf numFmtId="0" fontId="22" fillId="23" borderId="0" applyNumberFormat="0" applyBorder="0" applyAlignment="0" applyProtection="0"/>
    <xf numFmtId="0" fontId="22" fillId="27" borderId="0" applyNumberFormat="0" applyBorder="0" applyAlignment="0" applyProtection="0"/>
    <xf numFmtId="0" fontId="22" fillId="31" borderId="0" applyNumberFormat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9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4" fillId="3" borderId="0" applyNumberFormat="0" applyBorder="0" applyAlignment="0" applyProtection="0"/>
    <xf numFmtId="0" fontId="25" fillId="6" borderId="4" applyNumberFormat="0" applyAlignment="0" applyProtection="0"/>
    <xf numFmtId="0" fontId="26" fillId="7" borderId="7" applyNumberFormat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0" borderId="1" applyNumberFormat="0" applyFill="0" applyAlignment="0" applyProtection="0"/>
    <xf numFmtId="0" fontId="30" fillId="0" borderId="2" applyNumberFormat="0" applyFill="0" applyAlignment="0" applyProtection="0"/>
    <xf numFmtId="0" fontId="31" fillId="0" borderId="3" applyNumberFormat="0" applyFill="0" applyAlignment="0" applyProtection="0"/>
    <xf numFmtId="0" fontId="31" fillId="0" borderId="0" applyNumberFormat="0" applyFill="0" applyBorder="0" applyAlignment="0" applyProtection="0"/>
    <xf numFmtId="0" fontId="32" fillId="5" borderId="4" applyNumberFormat="0" applyAlignment="0" applyProtection="0"/>
    <xf numFmtId="0" fontId="33" fillId="0" borderId="6" applyNumberFormat="0" applyFill="0" applyAlignment="0" applyProtection="0"/>
    <xf numFmtId="0" fontId="34" fillId="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1" fillId="0" borderId="0"/>
    <xf numFmtId="0" fontId="35" fillId="6" borderId="5" applyNumberFormat="0" applyAlignment="0" applyProtection="0"/>
    <xf numFmtId="0" fontId="18" fillId="0" borderId="9" applyNumberFormat="0" applyFill="0" applyAlignment="0" applyProtection="0"/>
    <xf numFmtId="0" fontId="36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49">
    <xf numFmtId="0" fontId="0" fillId="0" borderId="0" xfId="0"/>
    <xf numFmtId="0" fontId="0" fillId="34" borderId="10" xfId="0" applyFill="1" applyBorder="1"/>
    <xf numFmtId="0" fontId="0" fillId="35" borderId="10" xfId="0" applyFill="1" applyBorder="1" applyAlignment="1">
      <alignment horizontal="right"/>
    </xf>
    <xf numFmtId="0" fontId="19" fillId="34" borderId="10" xfId="0" applyFont="1" applyFill="1" applyBorder="1" applyAlignment="1">
      <alignment horizontal="right"/>
    </xf>
    <xf numFmtId="0" fontId="19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34" borderId="10" xfId="0" applyFill="1" applyBorder="1" applyAlignment="1">
      <alignment horizontal="right"/>
    </xf>
    <xf numFmtId="0" fontId="0" fillId="36" borderId="0" xfId="0" applyFill="1"/>
    <xf numFmtId="0" fontId="0" fillId="0" borderId="0" xfId="0" applyAlignment="1">
      <alignment horizontal="right"/>
    </xf>
    <xf numFmtId="0" fontId="0" fillId="35" borderId="10" xfId="0" applyFill="1" applyBorder="1"/>
    <xf numFmtId="2" fontId="0" fillId="0" borderId="0" xfId="0" applyNumberFormat="1"/>
    <xf numFmtId="0" fontId="19" fillId="36" borderId="0" xfId="0" applyFont="1" applyFill="1" applyAlignment="1">
      <alignment horizontal="right"/>
    </xf>
    <xf numFmtId="0" fontId="38" fillId="36" borderId="0" xfId="0" applyFont="1" applyFill="1"/>
    <xf numFmtId="0" fontId="38" fillId="36" borderId="0" xfId="0" applyFont="1" applyFill="1" applyAlignment="1">
      <alignment horizontal="right"/>
    </xf>
    <xf numFmtId="0" fontId="38" fillId="34" borderId="12" xfId="0" applyFont="1" applyFill="1" applyBorder="1"/>
    <xf numFmtId="0" fontId="38" fillId="35" borderId="11" xfId="0" applyFont="1" applyFill="1" applyBorder="1"/>
    <xf numFmtId="0" fontId="38" fillId="35" borderId="12" xfId="0" applyFont="1" applyFill="1" applyBorder="1"/>
    <xf numFmtId="0" fontId="0" fillId="0" borderId="14" xfId="0" applyBorder="1" applyAlignment="1">
      <alignment horizontal="right"/>
    </xf>
    <xf numFmtId="0" fontId="0" fillId="34" borderId="16" xfId="0" applyFill="1" applyBorder="1"/>
    <xf numFmtId="0" fontId="0" fillId="34" borderId="17" xfId="0" applyFill="1" applyBorder="1"/>
    <xf numFmtId="0" fontId="0" fillId="35" borderId="16" xfId="0" applyFill="1" applyBorder="1"/>
    <xf numFmtId="0" fontId="0" fillId="35" borderId="17" xfId="0" applyFill="1" applyBorder="1"/>
    <xf numFmtId="0" fontId="0" fillId="34" borderId="17" xfId="0" applyFill="1" applyBorder="1" applyAlignment="1">
      <alignment horizontal="right"/>
    </xf>
    <xf numFmtId="0" fontId="19" fillId="34" borderId="16" xfId="0" applyFont="1" applyFill="1" applyBorder="1"/>
    <xf numFmtId="0" fontId="19" fillId="34" borderId="17" xfId="0" applyFont="1" applyFill="1" applyBorder="1" applyAlignment="1">
      <alignment horizontal="right"/>
    </xf>
    <xf numFmtId="0" fontId="0" fillId="35" borderId="17" xfId="0" applyFill="1" applyBorder="1" applyAlignment="1">
      <alignment horizontal="right"/>
    </xf>
    <xf numFmtId="0" fontId="0" fillId="35" borderId="18" xfId="0" applyFill="1" applyBorder="1"/>
    <xf numFmtId="0" fontId="0" fillId="35" borderId="19" xfId="0" applyFill="1" applyBorder="1" applyAlignment="1">
      <alignment horizontal="right"/>
    </xf>
    <xf numFmtId="0" fontId="0" fillId="35" borderId="20" xfId="0" applyFill="1" applyBorder="1" applyAlignment="1">
      <alignment horizontal="right"/>
    </xf>
    <xf numFmtId="0" fontId="0" fillId="0" borderId="15" xfId="0" applyBorder="1" applyAlignment="1">
      <alignment horizontal="right"/>
    </xf>
    <xf numFmtId="0" fontId="0" fillId="34" borderId="19" xfId="0" applyFill="1" applyBorder="1"/>
    <xf numFmtId="0" fontId="0" fillId="34" borderId="19" xfId="0" applyFill="1" applyBorder="1" applyAlignment="1">
      <alignment horizontal="right"/>
    </xf>
    <xf numFmtId="0" fontId="0" fillId="34" borderId="20" xfId="0" applyFill="1" applyBorder="1"/>
    <xf numFmtId="0" fontId="38" fillId="36" borderId="0" xfId="0" applyFont="1" applyFill="1" applyAlignment="1">
      <alignment horizontal="center"/>
    </xf>
    <xf numFmtId="0" fontId="0" fillId="36" borderId="14" xfId="0" applyFill="1" applyBorder="1"/>
    <xf numFmtId="0" fontId="0" fillId="36" borderId="14" xfId="0" applyFill="1" applyBorder="1" applyAlignment="1">
      <alignment horizontal="right"/>
    </xf>
    <xf numFmtId="0" fontId="0" fillId="36" borderId="15" xfId="0" applyFill="1" applyBorder="1"/>
    <xf numFmtId="0" fontId="0" fillId="34" borderId="14" xfId="0" applyFill="1" applyBorder="1"/>
    <xf numFmtId="0" fontId="0" fillId="34" borderId="14" xfId="0" applyFill="1" applyBorder="1" applyAlignment="1">
      <alignment horizontal="right"/>
    </xf>
    <xf numFmtId="0" fontId="0" fillId="34" borderId="15" xfId="0" applyFill="1" applyBorder="1"/>
    <xf numFmtId="0" fontId="0" fillId="35" borderId="19" xfId="0" applyFill="1" applyBorder="1"/>
    <xf numFmtId="0" fontId="0" fillId="35" borderId="20" xfId="0" applyFill="1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2" fontId="0" fillId="0" borderId="14" xfId="0" applyNumberFormat="1" applyBorder="1" applyAlignment="1">
      <alignment horizontal="right"/>
    </xf>
    <xf numFmtId="0" fontId="19" fillId="0" borderId="14" xfId="0" applyFont="1" applyBorder="1" applyAlignment="1">
      <alignment horizontal="right"/>
    </xf>
    <xf numFmtId="1" fontId="0" fillId="0" borderId="14" xfId="0" applyNumberFormat="1" applyBorder="1" applyAlignment="1">
      <alignment horizontal="right"/>
    </xf>
    <xf numFmtId="0" fontId="0" fillId="34" borderId="21" xfId="0" applyFill="1" applyBorder="1"/>
    <xf numFmtId="0" fontId="0" fillId="34" borderId="21" xfId="0" applyFill="1" applyBorder="1" applyAlignment="1">
      <alignment horizontal="right"/>
    </xf>
    <xf numFmtId="0" fontId="0" fillId="34" borderId="22" xfId="0" applyFill="1" applyBorder="1"/>
    <xf numFmtId="0" fontId="0" fillId="33" borderId="19" xfId="0" applyFill="1" applyBorder="1"/>
    <xf numFmtId="0" fontId="0" fillId="33" borderId="19" xfId="0" applyFill="1" applyBorder="1" applyAlignment="1">
      <alignment horizontal="right"/>
    </xf>
    <xf numFmtId="0" fontId="0" fillId="33" borderId="20" xfId="0" applyFill="1" applyBorder="1"/>
    <xf numFmtId="2" fontId="0" fillId="0" borderId="0" xfId="0" applyNumberFormat="1" applyAlignment="1">
      <alignment horizontal="center"/>
    </xf>
    <xf numFmtId="2" fontId="0" fillId="35" borderId="10" xfId="0" applyNumberFormat="1" applyFill="1" applyBorder="1" applyAlignment="1">
      <alignment horizontal="right"/>
    </xf>
    <xf numFmtId="2" fontId="19" fillId="35" borderId="10" xfId="0" applyNumberFormat="1" applyFont="1" applyFill="1" applyBorder="1" applyAlignment="1">
      <alignment horizontal="right"/>
    </xf>
    <xf numFmtId="1" fontId="0" fillId="35" borderId="10" xfId="0" applyNumberFormat="1" applyFill="1" applyBorder="1" applyAlignment="1">
      <alignment horizontal="right"/>
    </xf>
    <xf numFmtId="2" fontId="0" fillId="35" borderId="19" xfId="0" applyNumberFormat="1" applyFill="1" applyBorder="1" applyAlignment="1">
      <alignment horizontal="right"/>
    </xf>
    <xf numFmtId="2" fontId="19" fillId="35" borderId="19" xfId="0" applyNumberFormat="1" applyFont="1" applyFill="1" applyBorder="1" applyAlignment="1">
      <alignment horizontal="right"/>
    </xf>
    <xf numFmtId="1" fontId="0" fillId="35" borderId="19" xfId="0" applyNumberFormat="1" applyFill="1" applyBorder="1" applyAlignment="1">
      <alignment horizontal="right"/>
    </xf>
    <xf numFmtId="164" fontId="0" fillId="0" borderId="14" xfId="0" applyNumberFormat="1" applyBorder="1"/>
    <xf numFmtId="164" fontId="0" fillId="0" borderId="15" xfId="0" applyNumberFormat="1" applyBorder="1"/>
    <xf numFmtId="165" fontId="0" fillId="0" borderId="0" xfId="0" applyNumberFormat="1" applyAlignment="1">
      <alignment horizontal="center"/>
    </xf>
    <xf numFmtId="10" fontId="1" fillId="0" borderId="0" xfId="490" applyNumberFormat="1" applyFont="1" applyFill="1"/>
    <xf numFmtId="0" fontId="0" fillId="0" borderId="16" xfId="0" applyBorder="1"/>
    <xf numFmtId="164" fontId="0" fillId="0" borderId="10" xfId="0" applyNumberFormat="1" applyBorder="1"/>
    <xf numFmtId="164" fontId="0" fillId="0" borderId="17" xfId="0" applyNumberFormat="1" applyBorder="1"/>
    <xf numFmtId="2" fontId="0" fillId="0" borderId="16" xfId="0" applyNumberFormat="1" applyBorder="1"/>
    <xf numFmtId="0" fontId="0" fillId="0" borderId="10" xfId="0" applyBorder="1"/>
    <xf numFmtId="0" fontId="0" fillId="0" borderId="17" xfId="0" applyBorder="1"/>
    <xf numFmtId="2" fontId="0" fillId="0" borderId="18" xfId="0" applyNumberFormat="1" applyBorder="1"/>
    <xf numFmtId="0" fontId="0" fillId="0" borderId="19" xfId="0" applyBorder="1"/>
    <xf numFmtId="0" fontId="0" fillId="0" borderId="20" xfId="0" applyBorder="1"/>
    <xf numFmtId="0" fontId="0" fillId="0" borderId="18" xfId="0" applyBorder="1"/>
    <xf numFmtId="0" fontId="14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2" fontId="0" fillId="0" borderId="14" xfId="0" applyNumberFormat="1" applyBorder="1"/>
    <xf numFmtId="2" fontId="0" fillId="0" borderId="15" xfId="0" applyNumberFormat="1" applyBorder="1"/>
    <xf numFmtId="2" fontId="0" fillId="0" borderId="10" xfId="0" applyNumberFormat="1" applyBorder="1"/>
    <xf numFmtId="2" fontId="0" fillId="0" borderId="17" xfId="0" applyNumberFormat="1" applyBorder="1"/>
    <xf numFmtId="2" fontId="0" fillId="0" borderId="19" xfId="0" applyNumberFormat="1" applyBorder="1"/>
    <xf numFmtId="2" fontId="0" fillId="0" borderId="20" xfId="0" applyNumberFormat="1" applyBorder="1"/>
    <xf numFmtId="0" fontId="38" fillId="36" borderId="0" xfId="0" applyFont="1" applyFill="1" applyAlignment="1">
      <alignment horizontal="center" vertical="center"/>
    </xf>
    <xf numFmtId="0" fontId="0" fillId="36" borderId="0" xfId="0" applyFill="1" applyAlignment="1">
      <alignment horizontal="center" vertical="center"/>
    </xf>
    <xf numFmtId="0" fontId="0" fillId="0" borderId="23" xfId="0" applyBorder="1"/>
    <xf numFmtId="0" fontId="0" fillId="36" borderId="25" xfId="0" applyFill="1" applyBorder="1" applyAlignment="1" applyProtection="1">
      <alignment horizontal="center" vertical="center"/>
      <protection locked="0"/>
    </xf>
    <xf numFmtId="0" fontId="0" fillId="36" borderId="26" xfId="0" applyFill="1" applyBorder="1" applyAlignment="1" applyProtection="1">
      <alignment horizontal="center" vertical="center"/>
      <protection locked="0"/>
    </xf>
    <xf numFmtId="0" fontId="19" fillId="36" borderId="26" xfId="0" applyFont="1" applyFill="1" applyBorder="1" applyAlignment="1" applyProtection="1">
      <alignment horizontal="center" vertical="center"/>
      <protection locked="0"/>
    </xf>
    <xf numFmtId="0" fontId="0" fillId="36" borderId="27" xfId="0" applyFill="1" applyBorder="1" applyAlignment="1" applyProtection="1">
      <alignment horizontal="center" vertical="center"/>
      <protection locked="0"/>
    </xf>
    <xf numFmtId="0" fontId="0" fillId="36" borderId="25" xfId="0" applyFill="1" applyBorder="1" applyAlignment="1">
      <alignment horizontal="center" vertical="center"/>
    </xf>
    <xf numFmtId="0" fontId="0" fillId="36" borderId="26" xfId="0" applyFill="1" applyBorder="1" applyAlignment="1">
      <alignment horizontal="center" vertical="center"/>
    </xf>
    <xf numFmtId="0" fontId="0" fillId="36" borderId="27" xfId="0" applyFill="1" applyBorder="1" applyAlignment="1">
      <alignment horizontal="center" vertical="center"/>
    </xf>
    <xf numFmtId="0" fontId="0" fillId="34" borderId="29" xfId="0" applyFill="1" applyBorder="1"/>
    <xf numFmtId="0" fontId="0" fillId="34" borderId="29" xfId="0" applyFill="1" applyBorder="1" applyAlignment="1">
      <alignment horizontal="right"/>
    </xf>
    <xf numFmtId="0" fontId="0" fillId="34" borderId="30" xfId="0" applyFill="1" applyBorder="1"/>
    <xf numFmtId="0" fontId="0" fillId="36" borderId="0" xfId="0" applyFill="1" applyAlignment="1">
      <alignment horizontal="center"/>
    </xf>
    <xf numFmtId="0" fontId="0" fillId="34" borderId="28" xfId="0" applyFill="1" applyBorder="1"/>
    <xf numFmtId="0" fontId="0" fillId="36" borderId="38" xfId="0" applyFill="1" applyBorder="1" applyAlignment="1">
      <alignment horizontal="center"/>
    </xf>
    <xf numFmtId="0" fontId="0" fillId="36" borderId="31" xfId="0" applyFill="1" applyBorder="1" applyAlignment="1">
      <alignment horizontal="center"/>
    </xf>
    <xf numFmtId="0" fontId="0" fillId="36" borderId="32" xfId="0" applyFill="1" applyBorder="1" applyAlignment="1">
      <alignment horizontal="center"/>
    </xf>
    <xf numFmtId="0" fontId="0" fillId="36" borderId="33" xfId="0" applyFill="1" applyBorder="1" applyAlignment="1">
      <alignment horizontal="center"/>
    </xf>
    <xf numFmtId="0" fontId="0" fillId="36" borderId="34" xfId="0" applyFill="1" applyBorder="1" applyAlignment="1">
      <alignment horizontal="center"/>
    </xf>
    <xf numFmtId="0" fontId="0" fillId="36" borderId="35" xfId="0" applyFill="1" applyBorder="1" applyAlignment="1">
      <alignment horizontal="center"/>
    </xf>
    <xf numFmtId="0" fontId="0" fillId="36" borderId="35" xfId="0" applyFill="1" applyBorder="1" applyAlignment="1">
      <alignment horizontal="right"/>
    </xf>
    <xf numFmtId="0" fontId="0" fillId="36" borderId="36" xfId="0" applyFill="1" applyBorder="1" applyAlignment="1">
      <alignment horizontal="center"/>
    </xf>
    <xf numFmtId="0" fontId="0" fillId="36" borderId="37" xfId="0" applyFill="1" applyBorder="1" applyAlignment="1">
      <alignment horizontal="center" vertical="center"/>
    </xf>
    <xf numFmtId="0" fontId="0" fillId="36" borderId="24" xfId="0" applyFill="1" applyBorder="1"/>
    <xf numFmtId="0" fontId="38" fillId="34" borderId="11" xfId="0" applyFont="1" applyFill="1" applyBorder="1" applyAlignment="1">
      <alignment horizontal="left"/>
    </xf>
    <xf numFmtId="0" fontId="0" fillId="36" borderId="39" xfId="0" applyFill="1" applyBorder="1" applyAlignment="1">
      <alignment horizontal="center" vertical="center"/>
    </xf>
    <xf numFmtId="0" fontId="0" fillId="36" borderId="40" xfId="0" applyFill="1" applyBorder="1" applyAlignment="1">
      <alignment horizontal="center" vertical="center"/>
    </xf>
    <xf numFmtId="0" fontId="0" fillId="36" borderId="41" xfId="0" applyFill="1" applyBorder="1" applyAlignment="1">
      <alignment horizontal="center" vertical="center"/>
    </xf>
    <xf numFmtId="0" fontId="0" fillId="0" borderId="23" xfId="0" applyBorder="1" applyAlignment="1">
      <alignment horizontal="right"/>
    </xf>
    <xf numFmtId="0" fontId="0" fillId="34" borderId="42" xfId="0" applyFill="1" applyBorder="1"/>
    <xf numFmtId="0" fontId="0" fillId="34" borderId="43" xfId="0" applyFill="1" applyBorder="1"/>
    <xf numFmtId="0" fontId="0" fillId="0" borderId="25" xfId="0" applyBorder="1" applyAlignment="1">
      <alignment horizontal="center"/>
    </xf>
    <xf numFmtId="0" fontId="0" fillId="34" borderId="26" xfId="0" applyFill="1" applyBorder="1"/>
    <xf numFmtId="0" fontId="0" fillId="34" borderId="27" xfId="0" applyFill="1" applyBorder="1"/>
    <xf numFmtId="0" fontId="0" fillId="36" borderId="23" xfId="0" applyFill="1" applyBorder="1"/>
    <xf numFmtId="0" fontId="0" fillId="36" borderId="25" xfId="0" applyFill="1" applyBorder="1" applyAlignment="1">
      <alignment horizontal="center"/>
    </xf>
    <xf numFmtId="0" fontId="0" fillId="34" borderId="23" xfId="0" applyFill="1" applyBorder="1"/>
    <xf numFmtId="0" fontId="0" fillId="35" borderId="42" xfId="0" applyFill="1" applyBorder="1"/>
    <xf numFmtId="0" fontId="0" fillId="35" borderId="43" xfId="0" applyFill="1" applyBorder="1"/>
    <xf numFmtId="0" fontId="0" fillId="36" borderId="25" xfId="0" applyFill="1" applyBorder="1"/>
    <xf numFmtId="0" fontId="0" fillId="35" borderId="26" xfId="0" applyFill="1" applyBorder="1"/>
    <xf numFmtId="0" fontId="0" fillId="35" borderId="27" xfId="0" applyFill="1" applyBorder="1"/>
    <xf numFmtId="0" fontId="0" fillId="35" borderId="42" xfId="0" applyFill="1" applyBorder="1" applyAlignment="1">
      <alignment horizontal="right"/>
    </xf>
    <xf numFmtId="0" fontId="0" fillId="35" borderId="43" xfId="0" applyFill="1" applyBorder="1" applyAlignment="1">
      <alignment horizontal="right"/>
    </xf>
    <xf numFmtId="0" fontId="0" fillId="34" borderId="44" xfId="0" applyFill="1" applyBorder="1"/>
    <xf numFmtId="0" fontId="0" fillId="36" borderId="11" xfId="0" applyFill="1" applyBorder="1" applyAlignment="1">
      <alignment horizontal="center" vertical="center"/>
    </xf>
    <xf numFmtId="0" fontId="0" fillId="33" borderId="43" xfId="0" applyFill="1" applyBorder="1"/>
    <xf numFmtId="0" fontId="0" fillId="0" borderId="25" xfId="0" applyBorder="1"/>
    <xf numFmtId="0" fontId="0" fillId="33" borderId="27" xfId="0" applyFill="1" applyBorder="1"/>
    <xf numFmtId="0" fontId="0" fillId="36" borderId="13" xfId="0" applyFill="1" applyBorder="1" applyAlignment="1">
      <alignment horizontal="center" vertical="center"/>
    </xf>
    <xf numFmtId="0" fontId="16" fillId="0" borderId="14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40" fillId="0" borderId="14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0" fillId="36" borderId="16" xfId="0" applyFill="1" applyBorder="1" applyAlignment="1">
      <alignment horizontal="center" vertical="center"/>
    </xf>
    <xf numFmtId="0" fontId="0" fillId="36" borderId="10" xfId="0" applyFill="1" applyBorder="1"/>
    <xf numFmtId="0" fontId="0" fillId="36" borderId="10" xfId="0" applyFill="1" applyBorder="1" applyAlignment="1">
      <alignment horizontal="center"/>
    </xf>
    <xf numFmtId="0" fontId="0" fillId="36" borderId="17" xfId="0" applyFill="1" applyBorder="1" applyAlignment="1">
      <alignment horizontal="center"/>
    </xf>
    <xf numFmtId="0" fontId="19" fillId="35" borderId="10" xfId="0" applyFont="1" applyFill="1" applyBorder="1"/>
    <xf numFmtId="0" fontId="40" fillId="35" borderId="10" xfId="0" applyFont="1" applyFill="1" applyBorder="1"/>
    <xf numFmtId="0" fontId="19" fillId="35" borderId="17" xfId="0" applyFont="1" applyFill="1" applyBorder="1"/>
    <xf numFmtId="0" fontId="0" fillId="36" borderId="18" xfId="0" applyFill="1" applyBorder="1" applyAlignment="1">
      <alignment horizontal="center" vertical="center"/>
    </xf>
    <xf numFmtId="0" fontId="19" fillId="35" borderId="19" xfId="0" applyFont="1" applyFill="1" applyBorder="1"/>
    <xf numFmtId="0" fontId="40" fillId="35" borderId="19" xfId="0" applyFont="1" applyFill="1" applyBorder="1"/>
    <xf numFmtId="0" fontId="19" fillId="35" borderId="20" xfId="0" applyFont="1" applyFill="1" applyBorder="1"/>
  </cellXfs>
  <cellStyles count="491">
    <cellStyle name="20% - Accent1" xfId="19" builtinId="30" customBuiltin="1"/>
    <cellStyle name="20% - Accent1 2" xfId="348" xr:uid="{3B3FCE1A-DDD3-48B8-9438-D8F3379214E7}"/>
    <cellStyle name="20% - Accent2" xfId="23" builtinId="34" customBuiltin="1"/>
    <cellStyle name="20% - Accent2 2" xfId="349" xr:uid="{5BA78589-486E-47D5-A3C6-7DAE560A15E8}"/>
    <cellStyle name="20% - Accent3" xfId="27" builtinId="38" customBuiltin="1"/>
    <cellStyle name="20% - Accent3 2" xfId="350" xr:uid="{BF2AA5F7-DEE6-4A61-A5A7-1B285553885A}"/>
    <cellStyle name="20% - Accent4" xfId="31" builtinId="42" customBuiltin="1"/>
    <cellStyle name="20% - Accent4 2" xfId="351" xr:uid="{55D4F54B-6C2B-4B56-92B1-F7E3F69ACB0B}"/>
    <cellStyle name="20% - Accent5" xfId="35" builtinId="46" customBuiltin="1"/>
    <cellStyle name="20% - Accent5 2" xfId="352" xr:uid="{0BADAAF2-498C-4EA2-919D-3ED0D2DA7F6F}"/>
    <cellStyle name="20% - Accent6" xfId="39" builtinId="50" customBuiltin="1"/>
    <cellStyle name="20% - Accent6 2" xfId="353" xr:uid="{D0132F20-3E50-4B1B-A039-46266DA0E498}"/>
    <cellStyle name="40% - Accent1" xfId="20" builtinId="31" customBuiltin="1"/>
    <cellStyle name="40% - Accent1 2" xfId="354" xr:uid="{D862FF08-3CB9-4207-80C7-B1AF9D687777}"/>
    <cellStyle name="40% - Accent2" xfId="24" builtinId="35" customBuiltin="1"/>
    <cellStyle name="40% - Accent2 2" xfId="355" xr:uid="{9B0936A2-3F29-4EEF-975A-8854F1EA2570}"/>
    <cellStyle name="40% - Accent3" xfId="28" builtinId="39" customBuiltin="1"/>
    <cellStyle name="40% - Accent3 2" xfId="356" xr:uid="{A983A012-7225-4A85-BE9B-5D4FCFE82C3E}"/>
    <cellStyle name="40% - Accent4" xfId="32" builtinId="43" customBuiltin="1"/>
    <cellStyle name="40% - Accent4 2" xfId="357" xr:uid="{38FEEE45-C61D-4420-A09A-664D37B026EC}"/>
    <cellStyle name="40% - Accent5" xfId="36" builtinId="47" customBuiltin="1"/>
    <cellStyle name="40% - Accent5 2" xfId="358" xr:uid="{36285295-6FD6-4701-9A82-1E20065FE1BF}"/>
    <cellStyle name="40% - Accent6" xfId="40" builtinId="51" customBuiltin="1"/>
    <cellStyle name="40% - Accent6 2" xfId="359" xr:uid="{D70ADDBB-6722-40E9-913C-05B23A95ED1F}"/>
    <cellStyle name="60% - Accent1" xfId="21" builtinId="32" customBuiltin="1"/>
    <cellStyle name="60% - Accent1 2" xfId="360" xr:uid="{BD281898-A140-4CDC-ABCF-9EFF529DC5B7}"/>
    <cellStyle name="60% - Accent2" xfId="25" builtinId="36" customBuiltin="1"/>
    <cellStyle name="60% - Accent2 2" xfId="361" xr:uid="{EEED0BCD-B33A-4CA5-B41C-792EC8F28F70}"/>
    <cellStyle name="60% - Accent3" xfId="29" builtinId="40" customBuiltin="1"/>
    <cellStyle name="60% - Accent3 2" xfId="362" xr:uid="{F6F44C4A-8029-4A9D-90EB-B1420AC1FAB4}"/>
    <cellStyle name="60% - Accent4" xfId="33" builtinId="44" customBuiltin="1"/>
    <cellStyle name="60% - Accent4 2" xfId="363" xr:uid="{76F334E5-F78A-4EAE-8363-8528859484A5}"/>
    <cellStyle name="60% - Accent5" xfId="37" builtinId="48" customBuiltin="1"/>
    <cellStyle name="60% - Accent5 2" xfId="364" xr:uid="{3A1A32A7-3DEB-48C4-B575-43DAE935734F}"/>
    <cellStyle name="60% - Accent6" xfId="41" builtinId="52" customBuiltin="1"/>
    <cellStyle name="60% - Accent6 2" xfId="365" xr:uid="{138CF835-2E52-4B94-A499-76ECE483895C}"/>
    <cellStyle name="Accent1" xfId="18" builtinId="29" customBuiltin="1"/>
    <cellStyle name="Accent1 2" xfId="366" xr:uid="{2CDB82BB-9327-4C41-9571-1F99C0754CEC}"/>
    <cellStyle name="Accent2" xfId="22" builtinId="33" customBuiltin="1"/>
    <cellStyle name="Accent2 2" xfId="367" xr:uid="{12E7D6B0-D91E-487F-8B9F-FE76D4E0256D}"/>
    <cellStyle name="Accent3" xfId="26" builtinId="37" customBuiltin="1"/>
    <cellStyle name="Accent3 2" xfId="368" xr:uid="{E559CD49-DADE-4D66-88E9-FB608C714166}"/>
    <cellStyle name="Accent4" xfId="30" builtinId="41" customBuiltin="1"/>
    <cellStyle name="Accent4 2" xfId="369" xr:uid="{4C64A05F-A95E-4D42-9C67-E266706F6CE6}"/>
    <cellStyle name="Accent5" xfId="34" builtinId="45" customBuiltin="1"/>
    <cellStyle name="Accent5 2" xfId="370" xr:uid="{D72F6D87-E492-41D3-B086-352FF18CDBB9}"/>
    <cellStyle name="Accent6" xfId="38" builtinId="49" customBuiltin="1"/>
    <cellStyle name="Accent6 2" xfId="371" xr:uid="{A260199F-5213-4B77-8EE3-BE7737863054}"/>
    <cellStyle name="Bad" xfId="7" builtinId="27" customBuiltin="1"/>
    <cellStyle name="Bad 2" xfId="372" xr:uid="{B7C83335-4E74-474A-9968-E8D1801767BB}"/>
    <cellStyle name="Calculation" xfId="11" builtinId="22" customBuiltin="1"/>
    <cellStyle name="Calculation 2" xfId="373" xr:uid="{2A3A884A-795F-472A-85B6-EC7DE00947EB}"/>
    <cellStyle name="Check Cell" xfId="13" builtinId="23" customBuiltin="1"/>
    <cellStyle name="Check Cell 2" xfId="374" xr:uid="{0E35C64A-5259-44AE-A67F-66B1EF53736E}"/>
    <cellStyle name="Comma 2" xfId="45" xr:uid="{52FA2F64-EF6E-49A1-B300-1DAFA12D2333}"/>
    <cellStyle name="Explanatory Text" xfId="16" builtinId="53" customBuiltin="1"/>
    <cellStyle name="Explanatory Text 2" xfId="375" xr:uid="{0B85AC69-B832-4211-85D1-B83D4E52BE64}"/>
    <cellStyle name="Good" xfId="6" builtinId="26" customBuiltin="1"/>
    <cellStyle name="Good 2" xfId="376" xr:uid="{DD25E830-47A4-4E50-8139-875561AF4AE3}"/>
    <cellStyle name="Heading 1" xfId="2" builtinId="16" customBuiltin="1"/>
    <cellStyle name="Heading 1 2" xfId="377" xr:uid="{94AE88D5-6251-449B-A301-89211F88DED6}"/>
    <cellStyle name="Heading 2" xfId="3" builtinId="17" customBuiltin="1"/>
    <cellStyle name="Heading 2 2" xfId="378" xr:uid="{1C7B54D2-1A23-4A14-AB80-590C7780C1E1}"/>
    <cellStyle name="Heading 3" xfId="4" builtinId="18" customBuiltin="1"/>
    <cellStyle name="Heading 3 2" xfId="379" xr:uid="{62049C97-0E6D-4A2C-9EAE-DE57824929D3}"/>
    <cellStyle name="Heading 4" xfId="5" builtinId="19" customBuiltin="1"/>
    <cellStyle name="Heading 4 2" xfId="380" xr:uid="{83469A74-75BB-4941-8BC1-21FE71BA5131}"/>
    <cellStyle name="Input" xfId="9" builtinId="20" customBuiltin="1"/>
    <cellStyle name="Input 2" xfId="381" xr:uid="{76633CC4-0585-4DF6-BE60-9551415F2E54}"/>
    <cellStyle name="Linked Cell" xfId="12" builtinId="24" customBuiltin="1"/>
    <cellStyle name="Linked Cell 2" xfId="382" xr:uid="{B006ECF5-ACA0-4DC0-9479-A39301BE0FB6}"/>
    <cellStyle name="Neutral" xfId="8" builtinId="28" customBuiltin="1"/>
    <cellStyle name="Neutral 2" xfId="383" xr:uid="{256C4F22-29AD-43BA-B704-BAC8C319A479}"/>
    <cellStyle name="Normal" xfId="0" builtinId="0"/>
    <cellStyle name="Normal 10" xfId="46" xr:uid="{E51F4EF8-F958-4A46-B774-A298186F82D3}"/>
    <cellStyle name="Normal 10 2" xfId="76" xr:uid="{7C552026-5EDB-40D0-9FB2-9AFE116FFF99}"/>
    <cellStyle name="Normal 10 2 2" xfId="136" xr:uid="{FFB442B0-7FC5-45F3-BC50-A4D40C31F496}"/>
    <cellStyle name="Normal 10 2 3" xfId="137" xr:uid="{D091ECF3-8675-436E-AE9B-4C14771DD626}"/>
    <cellStyle name="Normal 10 3" xfId="106" xr:uid="{DF3822F9-6A0E-4A93-BD34-2DBAFE34AA1C}"/>
    <cellStyle name="Normal 10 3 2" xfId="138" xr:uid="{3E3722C2-6B2E-4163-A2B4-D42D96347C24}"/>
    <cellStyle name="Normal 10 3 3" xfId="139" xr:uid="{56B92823-D612-4992-8E7A-774028696D3F}"/>
    <cellStyle name="Normal 10 4" xfId="140" xr:uid="{62381B49-1D69-4625-BD4F-21EC31F6830F}"/>
    <cellStyle name="Normal 10 5" xfId="141" xr:uid="{DEF05E14-0F2D-452D-B586-4477B65730BE}"/>
    <cellStyle name="Normal 10 6" xfId="142" xr:uid="{0B9AF6DF-4B37-4D70-BF28-420F65705395}"/>
    <cellStyle name="Normal 11" xfId="47" xr:uid="{7B348755-F896-419F-8942-4B7622C37236}"/>
    <cellStyle name="Normal 11 2" xfId="77" xr:uid="{0C0F485D-A99C-4C86-A1E3-74889B4F7DCD}"/>
    <cellStyle name="Normal 11 2 2" xfId="143" xr:uid="{B8B2E606-ACA3-45F5-8B1B-5A2A6BC6A2BD}"/>
    <cellStyle name="Normal 11 2 3" xfId="144" xr:uid="{B9C631BA-EFCA-42E1-B8FD-DAEA769FC0E4}"/>
    <cellStyle name="Normal 11 3" xfId="107" xr:uid="{B06D1E79-490E-4A7B-AFD7-01656F15FA69}"/>
    <cellStyle name="Normal 11 3 2" xfId="145" xr:uid="{AC18AA08-A89C-4805-831E-1D45F43CF0BB}"/>
    <cellStyle name="Normal 11 3 3" xfId="146" xr:uid="{97C5327A-CC17-48E8-A424-42BA12FBFCB0}"/>
    <cellStyle name="Normal 11 4" xfId="147" xr:uid="{DC57A498-43E8-4510-9B63-17A581F3749B}"/>
    <cellStyle name="Normal 11 5" xfId="148" xr:uid="{663FCECB-233C-4B70-B91F-278F64E2A82A}"/>
    <cellStyle name="Normal 11 6" xfId="149" xr:uid="{9C4FB9AC-F936-493C-ACBE-2E39F107E657}"/>
    <cellStyle name="Normal 12" xfId="384" xr:uid="{59E33926-B4B3-4365-A347-846CCF2A55EB}"/>
    <cellStyle name="Normal 13" xfId="385" xr:uid="{3BFA4101-5B19-4F31-A3C4-11F2C5CB2DC6}"/>
    <cellStyle name="Normal 14" xfId="48" xr:uid="{31566B22-5594-4162-AF41-C64B507E73F5}"/>
    <cellStyle name="Normal 14 2" xfId="78" xr:uid="{ADE0135B-B3AC-4452-A1B6-DC50E7AC423D}"/>
    <cellStyle name="Normal 14 2 2" xfId="150" xr:uid="{69752927-DB37-4B55-B170-3AE2E6355740}"/>
    <cellStyle name="Normal 14 2 3" xfId="151" xr:uid="{F9E6FD20-A906-4493-86F9-FA42ECAB9D27}"/>
    <cellStyle name="Normal 14 3" xfId="108" xr:uid="{3D514EF2-6F2C-4BC0-9359-6D7984909EBC}"/>
    <cellStyle name="Normal 14 3 2" xfId="152" xr:uid="{04CA5C1A-CF52-4C81-933F-438BD9013A26}"/>
    <cellStyle name="Normal 14 3 3" xfId="153" xr:uid="{7E44BEFC-73C0-41E1-8BAC-CF23CA630D2A}"/>
    <cellStyle name="Normal 14 4" xfId="154" xr:uid="{F6BDDC2A-7973-405F-859A-A76929B6A8B1}"/>
    <cellStyle name="Normal 14 5" xfId="155" xr:uid="{ABF887F6-06A7-42C1-A95D-F83911DBB05E}"/>
    <cellStyle name="Normal 14 6" xfId="156" xr:uid="{642DCFBD-4042-4005-8478-C33663DA9CA5}"/>
    <cellStyle name="Normal 15" xfId="49" xr:uid="{C10333DA-E590-4008-AD94-FDF86B037898}"/>
    <cellStyle name="Normal 15 2" xfId="79" xr:uid="{E040CA1F-984B-4B0B-97AF-A124A4AAC1B4}"/>
    <cellStyle name="Normal 15 2 2" xfId="157" xr:uid="{C1C36CE6-E89D-4793-A35F-67E28E3D550D}"/>
    <cellStyle name="Normal 15 2 3" xfId="158" xr:uid="{04E9714E-EBF1-4347-B7F7-90E5DC88085B}"/>
    <cellStyle name="Normal 15 3" xfId="109" xr:uid="{AFCD580B-771A-4318-8BA8-57614BDF6033}"/>
    <cellStyle name="Normal 15 3 2" xfId="159" xr:uid="{152DA162-699A-4166-A0C9-36E11005FFD3}"/>
    <cellStyle name="Normal 15 3 3" xfId="160" xr:uid="{B14A368D-785B-41EA-85D9-8F369E16B686}"/>
    <cellStyle name="Normal 15 4" xfId="161" xr:uid="{F9D2BE2B-702B-4310-816B-F18B6BD504CA}"/>
    <cellStyle name="Normal 15 5" xfId="162" xr:uid="{CB11B0C8-93F8-4D30-9706-D0836A451871}"/>
    <cellStyle name="Normal 15 6" xfId="163" xr:uid="{F12517CA-3B02-4ABC-A546-6F995F813FAA}"/>
    <cellStyle name="Normal 16" xfId="50" xr:uid="{1FD44259-6A9D-4F19-BB1A-99F5F2E25893}"/>
    <cellStyle name="Normal 16 2" xfId="80" xr:uid="{17DFFD10-F41F-4C47-96CC-D7422BE8D418}"/>
    <cellStyle name="Normal 16 2 2" xfId="164" xr:uid="{DB65B2AF-5393-4B55-B57C-69363F0EA6E4}"/>
    <cellStyle name="Normal 16 2 3" xfId="165" xr:uid="{5D58F754-09D0-4FB0-990C-CEC6A6BFA96B}"/>
    <cellStyle name="Normal 16 3" xfId="110" xr:uid="{293E385E-1DD5-44F1-8917-1CA4119C3611}"/>
    <cellStyle name="Normal 16 3 2" xfId="166" xr:uid="{BDE4F490-15D8-4CEF-B175-0F8789469B78}"/>
    <cellStyle name="Normal 16 3 3" xfId="167" xr:uid="{B52C84C7-2492-4BB8-963B-48EF40E66D84}"/>
    <cellStyle name="Normal 16 4" xfId="168" xr:uid="{54A23B97-C0C5-438B-9CB5-56D9AAD6EA51}"/>
    <cellStyle name="Normal 16 5" xfId="169" xr:uid="{23AA6A4E-AFAF-40B2-9DB1-E9DFC891EECF}"/>
    <cellStyle name="Normal 16 6" xfId="170" xr:uid="{2FE4CBE3-D201-4934-BFD4-1ADBD7D89ABA}"/>
    <cellStyle name="Normal 17" xfId="386" xr:uid="{76818DC9-DB3B-4649-9842-5ACFCD59F6D4}"/>
    <cellStyle name="Normal 18" xfId="387" xr:uid="{805C8A86-4B87-4E90-BDC7-34DAA01764D4}"/>
    <cellStyle name="Normal 19" xfId="388" xr:uid="{F3F6D829-BB23-4C89-9154-4563C2DE9BE6}"/>
    <cellStyle name="Normal 2" xfId="44" xr:uid="{B00DFAED-E65B-47DB-9AB1-9EEEDC324A02}"/>
    <cellStyle name="Normal 2 10" xfId="389" xr:uid="{4A285BCF-FD05-4C0F-9F76-4E671CAF7182}"/>
    <cellStyle name="Normal 2 11" xfId="390" xr:uid="{37041BE5-3792-4D25-BBCB-8AE738D76D3C}"/>
    <cellStyle name="Normal 2 12" xfId="391" xr:uid="{0DCED642-0E83-4159-B6BA-A6D5581D0ED4}"/>
    <cellStyle name="Normal 2 13" xfId="392" xr:uid="{59787BB7-68C1-4850-B28D-5ED458E0C91C}"/>
    <cellStyle name="Normal 2 14" xfId="393" xr:uid="{AB7CCB51-FD1C-47C1-B581-92F06C8FF7C5}"/>
    <cellStyle name="Normal 2 15" xfId="394" xr:uid="{298F84D3-8D6C-46D9-826A-A3362EDCD50C}"/>
    <cellStyle name="Normal 2 16" xfId="395" xr:uid="{50F84DCC-7D3B-4719-A5DF-6D7C8776345E}"/>
    <cellStyle name="Normal 2 17" xfId="396" xr:uid="{3548C8F7-04E7-4418-8E9D-F93EF68EB609}"/>
    <cellStyle name="Normal 2 18" xfId="397" xr:uid="{50AF3BB2-73A5-42D6-B2AF-0137866859C1}"/>
    <cellStyle name="Normal 2 19" xfId="398" xr:uid="{92185176-9B7C-4ABE-AA22-A2EBA8474742}"/>
    <cellStyle name="Normal 2 2" xfId="399" xr:uid="{52810290-D064-434F-BE91-7090C3A5A9A6}"/>
    <cellStyle name="Normal 2 3" xfId="400" xr:uid="{30199538-5002-4CB6-810C-E43AE92A27E0}"/>
    <cellStyle name="Normal 2 4" xfId="401" xr:uid="{704F8E8A-EC3B-4330-A623-53224F7EBE8D}"/>
    <cellStyle name="Normal 2 5" xfId="402" xr:uid="{11063212-8495-4648-936E-C16643645EE5}"/>
    <cellStyle name="Normal 2 6" xfId="403" xr:uid="{3D1126DB-9B7A-41FC-9038-DAD687840020}"/>
    <cellStyle name="Normal 2 7" xfId="404" xr:uid="{768708E2-1C32-49CC-A947-CB8F712404B0}"/>
    <cellStyle name="Normal 2 8" xfId="405" xr:uid="{1BAD8DEE-E7E6-4841-9A62-B467D5E47812}"/>
    <cellStyle name="Normal 2 9" xfId="406" xr:uid="{1928E925-1928-4060-81E7-E607BF147706}"/>
    <cellStyle name="Normal 20" xfId="407" xr:uid="{033DCAD5-0212-481B-A11B-341EACC0C2EF}"/>
    <cellStyle name="Normal 21" xfId="408" xr:uid="{FDC9D8FD-4DF8-4F70-A844-9F177200DC23}"/>
    <cellStyle name="Normal 22" xfId="409" xr:uid="{E3DCA077-33F6-4B25-8AE3-DA8B9FFA7774}"/>
    <cellStyle name="Normal 23" xfId="410" xr:uid="{643C4A76-A601-463B-B33C-80AC6053D881}"/>
    <cellStyle name="Normal 24" xfId="411" xr:uid="{8167D7C8-7B58-4CAA-9231-B02367AB6CF6}"/>
    <cellStyle name="Normal 25" xfId="412" xr:uid="{AD278241-8044-4599-9521-0E5E337D364B}"/>
    <cellStyle name="Normal 26" xfId="413" xr:uid="{2DEF4A9E-0566-4949-89B8-74FD7FC8D202}"/>
    <cellStyle name="Normal 27" xfId="414" xr:uid="{B1DD39E9-5A82-47A0-A5B1-50D89D724987}"/>
    <cellStyle name="Normal 28" xfId="415" xr:uid="{E88D7B58-EAFD-4B4E-A4BF-29A7D0D7D7FA}"/>
    <cellStyle name="Normal 29" xfId="416" xr:uid="{D5A9A0EB-F59A-44A6-8F1D-56C308AD0023}"/>
    <cellStyle name="Normal 3" xfId="51" xr:uid="{6F95300E-E172-4B14-AABF-4A065513468A}"/>
    <cellStyle name="Normal 3 10" xfId="417" xr:uid="{4C4805D8-AD76-4A0B-B937-2A35A18800CE}"/>
    <cellStyle name="Normal 3 11" xfId="418" xr:uid="{A2E6C654-DB43-4885-9FBE-3B19949A5323}"/>
    <cellStyle name="Normal 3 12" xfId="419" xr:uid="{5BA6EA5C-26F2-45FC-B6DF-57EFE8ECDC4D}"/>
    <cellStyle name="Normal 3 2" xfId="81" xr:uid="{E5611957-AF5D-4CFB-B280-53F26FB59DC3}"/>
    <cellStyle name="Normal 3 2 2" xfId="171" xr:uid="{7BAF844F-BA6A-4CBE-8ACF-48CE61D43B5B}"/>
    <cellStyle name="Normal 3 2 3" xfId="172" xr:uid="{83B7D7ED-AE74-4833-91F7-051C539EDD9B}"/>
    <cellStyle name="Normal 3 3" xfId="111" xr:uid="{40604341-98C1-40B5-9975-5DE7FE0486D5}"/>
    <cellStyle name="Normal 3 3 2" xfId="173" xr:uid="{64ED90EF-80BA-4D68-9CB6-C8F5D0D11DD7}"/>
    <cellStyle name="Normal 3 3 3" xfId="174" xr:uid="{8A1DA1A2-69CB-407A-ACD2-3B93947349D8}"/>
    <cellStyle name="Normal 3 4" xfId="175" xr:uid="{EB04F542-A229-4A3E-9352-FED9A0AF3E77}"/>
    <cellStyle name="Normal 3 5" xfId="176" xr:uid="{DF9ABF2E-FEC9-4E5C-802C-0C3A7B269853}"/>
    <cellStyle name="Normal 3 6" xfId="177" xr:uid="{E35EA26B-EB66-4189-AE79-1B50010C0E9F}"/>
    <cellStyle name="Normal 3 7" xfId="420" xr:uid="{C6B7D88A-457D-4A00-973B-2011ABCD26B8}"/>
    <cellStyle name="Normal 3 8" xfId="421" xr:uid="{E86A937A-E759-463C-B949-B0EAD587808E}"/>
    <cellStyle name="Normal 3 9" xfId="422" xr:uid="{FEA37ADD-9E32-4EBB-9825-5519475A1BDB}"/>
    <cellStyle name="Normal 30" xfId="423" xr:uid="{EE6236B4-8DC4-4FFE-A72D-E6A9C942ECBD}"/>
    <cellStyle name="Normal 31" xfId="424" xr:uid="{2204AE68-824F-4BE0-8DE9-569CDECED8C0}"/>
    <cellStyle name="Normal 32" xfId="425" xr:uid="{85BA0B10-4BA5-4B9B-A6C0-A160C8729547}"/>
    <cellStyle name="Normal 33" xfId="426" xr:uid="{4DD9D54C-5662-49BB-9E82-87BE55B89924}"/>
    <cellStyle name="Normal 34" xfId="427" xr:uid="{FD9CF9CB-427D-434A-A99F-FFB25947367D}"/>
    <cellStyle name="Normal 35" xfId="428" xr:uid="{3FA63125-26C7-4078-9BEF-96923D6C6808}"/>
    <cellStyle name="Normal 36" xfId="429" xr:uid="{D028E029-3EEC-4029-9CE9-8ABB4CA80BE4}"/>
    <cellStyle name="Normal 37" xfId="430" xr:uid="{C1F506F4-F0FE-442C-871E-1D7E5B5CFA26}"/>
    <cellStyle name="Normal 38" xfId="431" xr:uid="{AED2CCB7-654F-4160-8221-569B4AC66800}"/>
    <cellStyle name="Normal 39" xfId="432" xr:uid="{6EA93E64-E466-4D82-9BD3-EE62B6049B5B}"/>
    <cellStyle name="Normal 4" xfId="52" xr:uid="{8BB4326A-FCAD-4854-84ED-97BEC19D0F95}"/>
    <cellStyle name="Normal 4 10" xfId="433" xr:uid="{21CBE1D9-4263-4340-B3F4-B916E2A6B670}"/>
    <cellStyle name="Normal 4 11" xfId="434" xr:uid="{D7930516-9611-47F0-B699-D003B452A035}"/>
    <cellStyle name="Normal 4 12" xfId="435" xr:uid="{2801BA3D-D1C1-4644-A6A1-DAC608635A00}"/>
    <cellStyle name="Normal 4 2" xfId="82" xr:uid="{D3A84734-C9BC-4DDA-8060-76647FFFF60D}"/>
    <cellStyle name="Normal 4 2 2" xfId="178" xr:uid="{7A0BD9EA-00F1-472B-B48B-8658777C91BB}"/>
    <cellStyle name="Normal 4 2 3" xfId="179" xr:uid="{37281436-9BEC-4FF2-B42C-5D42D69AACD5}"/>
    <cellStyle name="Normal 4 3" xfId="112" xr:uid="{F48DC1C7-C9E0-44AB-BA66-B09A3462D4DE}"/>
    <cellStyle name="Normal 4 3 2" xfId="180" xr:uid="{CC512AF6-49F1-4192-9240-8E315287A7C9}"/>
    <cellStyle name="Normal 4 3 3" xfId="181" xr:uid="{ECBACBF3-4D7B-4F6C-8089-370C548515BA}"/>
    <cellStyle name="Normal 4 4" xfId="182" xr:uid="{AB04CF25-81A8-4560-9B2D-5B8BFCD3CD31}"/>
    <cellStyle name="Normal 4 5" xfId="183" xr:uid="{520672B6-B540-49EF-AEE8-38DFAC21D7C1}"/>
    <cellStyle name="Normal 4 6" xfId="184" xr:uid="{B8F9E2A7-1396-4191-885A-B7430FE15897}"/>
    <cellStyle name="Normal 4 7" xfId="436" xr:uid="{0FEA4F70-337D-433F-A393-5986B24432AE}"/>
    <cellStyle name="Normal 4 8" xfId="437" xr:uid="{031A75FA-9779-4F55-989C-870DA1F57EFB}"/>
    <cellStyle name="Normal 4 9" xfId="438" xr:uid="{4E0A2632-F250-4CAD-B8B1-D183EB739213}"/>
    <cellStyle name="Normal 40" xfId="439" xr:uid="{BB0AFE3A-9A9F-4167-85D4-F4D9F0013AAF}"/>
    <cellStyle name="Normal 41" xfId="440" xr:uid="{C05AD7DA-AA5F-458A-A4B8-D12857FE8121}"/>
    <cellStyle name="Normal 42" xfId="441" xr:uid="{A03034DD-0026-42D4-86DD-EFDC42EF0D5B}"/>
    <cellStyle name="Normal 43" xfId="442" xr:uid="{C36F0521-BBC0-4832-B23C-649498554EF9}"/>
    <cellStyle name="Normal 44" xfId="443" xr:uid="{76373A49-E0B1-47C5-8958-BB669B46FCC7}"/>
    <cellStyle name="Normal 45" xfId="444" xr:uid="{7DB41B75-D714-49B6-9AEE-3D033AF184C3}"/>
    <cellStyle name="Normal 46" xfId="445" xr:uid="{EFEE3EBF-1885-44EB-B4FD-4E2AF859C369}"/>
    <cellStyle name="Normal 47" xfId="446" xr:uid="{F24EA775-3C47-4E97-8C80-032E136162FA}"/>
    <cellStyle name="Normal 48" xfId="447" xr:uid="{1AE58CF0-D48D-4307-90B3-E756894CF2DE}"/>
    <cellStyle name="Normal 49" xfId="448" xr:uid="{BB54C550-B522-4B6F-B55B-6A18D331B5AD}"/>
    <cellStyle name="Normal 5" xfId="43" xr:uid="{E81EE4AB-EAE3-497A-B2B9-28B96935ACA3}"/>
    <cellStyle name="Normal 5 2" xfId="53" xr:uid="{BE5757A9-EA9F-4F1E-8EED-15F99173D8A2}"/>
    <cellStyle name="Normal 5 2 2" xfId="83" xr:uid="{E5FE64FF-2435-401E-9A8A-BC6BF0F32DC7}"/>
    <cellStyle name="Normal 5 2 2 2" xfId="185" xr:uid="{443B8E5D-4AE3-496F-8845-C81C0C716C8A}"/>
    <cellStyle name="Normal 5 2 2 3" xfId="186" xr:uid="{E17EF8EC-5BC8-486A-AE14-E792FA2B2D86}"/>
    <cellStyle name="Normal 5 2 3" xfId="113" xr:uid="{5B7B48F3-E510-4632-9156-DB8F88812BD3}"/>
    <cellStyle name="Normal 5 2 3 2" xfId="187" xr:uid="{4D13D0D2-22DB-4715-8143-EC188986B763}"/>
    <cellStyle name="Normal 5 2 3 3" xfId="188" xr:uid="{60ECE24C-5A86-438F-8F61-8604B006AA19}"/>
    <cellStyle name="Normal 5 2 4" xfId="189" xr:uid="{B328A346-20DE-441E-8705-E9673A3E475F}"/>
    <cellStyle name="Normal 5 2 5" xfId="190" xr:uid="{A9CEA053-E469-49FA-89FC-5F59A6AC0DCE}"/>
    <cellStyle name="Normal 5 2 6" xfId="191" xr:uid="{391AC1BC-06C7-4362-A78E-EB7AF4F1C176}"/>
    <cellStyle name="Normal 5 3" xfId="75" xr:uid="{33049993-0331-4E1F-B5F9-84E6E3674C2D}"/>
    <cellStyle name="Normal 5 3 2" xfId="192" xr:uid="{2E79511A-D3B3-432C-9D89-F56A6F7502E5}"/>
    <cellStyle name="Normal 5 3 3" xfId="193" xr:uid="{9970ECA7-38CC-41C0-A872-3D028A43389B}"/>
    <cellStyle name="Normal 5 4" xfId="105" xr:uid="{B467DDDA-AA84-4CB1-807F-AA3722B9381F}"/>
    <cellStyle name="Normal 5 4 2" xfId="194" xr:uid="{74D405FF-C91D-4130-87AA-9C3D994D8728}"/>
    <cellStyle name="Normal 5 4 3" xfId="195" xr:uid="{3D67F1F9-579D-47B0-A920-F845DA2FF093}"/>
    <cellStyle name="Normal 5 5" xfId="196" xr:uid="{7F2468C9-4CF6-43EB-BE95-69ED8F938B13}"/>
    <cellStyle name="Normal 5 6" xfId="197" xr:uid="{110FCC29-6EE7-48A8-9B9F-2F8327704BFD}"/>
    <cellStyle name="Normal 5 7" xfId="198" xr:uid="{3E4170EA-E7EB-4AB1-A6AC-D002107590AF}"/>
    <cellStyle name="Normal 50" xfId="449" xr:uid="{9F5C4F53-81C6-4251-9BF5-E667191EBCDF}"/>
    <cellStyle name="Normal 51" xfId="450" xr:uid="{905D97D7-C78A-4CDE-9494-6FB2FDB4076D}"/>
    <cellStyle name="Normal 52" xfId="451" xr:uid="{98A7BF2E-54C7-49C9-BD98-FBEFA95E801F}"/>
    <cellStyle name="Normal 53" xfId="452" xr:uid="{10A77928-686B-45C5-A812-6DEDB0CA2265}"/>
    <cellStyle name="Normal 54" xfId="453" xr:uid="{51653304-F406-4D34-A509-350EC4B035DB}"/>
    <cellStyle name="Normal 55" xfId="454" xr:uid="{57E7B1F4-3893-44E6-BB5F-E067054D4160}"/>
    <cellStyle name="Normal 56" xfId="455" xr:uid="{354DEDCE-DC71-4E16-9A5B-26D82636AA6C}"/>
    <cellStyle name="Normal 57" xfId="456" xr:uid="{A4A35C5C-480D-49E0-8AC2-A475F554750B}"/>
    <cellStyle name="Normal 58" xfId="457" xr:uid="{69F9521C-97C2-4D30-8722-5D7F385F908D}"/>
    <cellStyle name="Normal 59" xfId="458" xr:uid="{521A3723-596A-4803-AB4A-5BDF7547DEB4}"/>
    <cellStyle name="Normal 6" xfId="54" xr:uid="{91F86D00-0DAE-4D1E-A369-5226B1FF79CD}"/>
    <cellStyle name="Normal 6 2" xfId="84" xr:uid="{9F22C23D-057A-4E24-824F-7608E9F59A4F}"/>
    <cellStyle name="Normal 6 2 2" xfId="199" xr:uid="{31F72728-851E-42C6-B4F1-A0EF95063562}"/>
    <cellStyle name="Normal 6 2 3" xfId="200" xr:uid="{2FD6F020-DA78-4312-8B3B-A52A623B7F5D}"/>
    <cellStyle name="Normal 6 3" xfId="114" xr:uid="{9D87C656-0704-49C4-98F7-100463C82379}"/>
    <cellStyle name="Normal 6 3 2" xfId="201" xr:uid="{588F2333-BEE1-45A9-895E-C1FE3F3F1E71}"/>
    <cellStyle name="Normal 6 3 3" xfId="202" xr:uid="{9C4729DD-2EDF-461C-8DC3-E1FAF7612B7A}"/>
    <cellStyle name="Normal 6 4" xfId="203" xr:uid="{5620948A-75B9-420A-BAE1-80D8AD63165B}"/>
    <cellStyle name="Normal 6 5" xfId="204" xr:uid="{E4D10F30-4686-4B7D-80F5-7B1084D87858}"/>
    <cellStyle name="Normal 6 6" xfId="205" xr:uid="{7057ED12-4CE6-4B3C-A9A6-A36D13AC2F31}"/>
    <cellStyle name="Normal 60" xfId="459" xr:uid="{CAFDD164-E711-477B-8F5D-729DB852BBC3}"/>
    <cellStyle name="Normal 61" xfId="460" xr:uid="{4B6C90B0-E508-4A92-9D69-FEBD2543EBA2}"/>
    <cellStyle name="Normal 62" xfId="461" xr:uid="{0BFCB399-6EC2-43EC-9A4D-CDBB7517A7C8}"/>
    <cellStyle name="Normal 63" xfId="462" xr:uid="{01C57DB7-8F55-45D1-8FAE-3BA661C83E5A}"/>
    <cellStyle name="Normal 64" xfId="463" xr:uid="{09A5C803-F9CD-4AA4-AA26-C89672F6C141}"/>
    <cellStyle name="Normal 65" xfId="464" xr:uid="{5D835E56-04E8-48E7-B119-21D65B2EC3EE}"/>
    <cellStyle name="Normal 66" xfId="465" xr:uid="{C93E51F3-67EC-4821-BD03-EA12854D2C99}"/>
    <cellStyle name="Normal 67" xfId="466" xr:uid="{A12FB60A-4768-4006-945F-C1D85C738BC0}"/>
    <cellStyle name="Normal 68" xfId="467" xr:uid="{59F54725-19DA-4570-A270-48734C244539}"/>
    <cellStyle name="Normal 69" xfId="468" xr:uid="{969E982C-7F47-49E1-A234-5A03CBF93D11}"/>
    <cellStyle name="Normal 7" xfId="55" xr:uid="{4B9234BF-C233-42A1-9DBE-A14B95DB15C9}"/>
    <cellStyle name="Normal 7 2" xfId="85" xr:uid="{4AC251F1-BE06-4030-BCB9-23DD4BAAFCF2}"/>
    <cellStyle name="Normal 7 2 2" xfId="206" xr:uid="{411ABC9C-B1B1-407B-869C-BA0059AFBEBE}"/>
    <cellStyle name="Normal 7 2 3" xfId="207" xr:uid="{236BF6B8-782A-46C0-B6B6-A03C63CA0401}"/>
    <cellStyle name="Normal 7 3" xfId="115" xr:uid="{A7706F22-5D4D-4968-924D-0D617A723B7B}"/>
    <cellStyle name="Normal 7 3 2" xfId="208" xr:uid="{6D7501A9-3DE5-49DC-B263-F74EF372C334}"/>
    <cellStyle name="Normal 7 3 3" xfId="209" xr:uid="{2A14D300-6337-4DA8-92E9-B73E44EE426C}"/>
    <cellStyle name="Normal 7 4" xfId="210" xr:uid="{C606E38E-1F07-470B-95E2-071DE3567241}"/>
    <cellStyle name="Normal 7 5" xfId="211" xr:uid="{765A64E9-5FFE-4E5C-8C05-B258ECEB2C29}"/>
    <cellStyle name="Normal 7 6" xfId="212" xr:uid="{B112DC4E-E13B-4F5F-B28D-B35C8D6FF948}"/>
    <cellStyle name="Normal 70" xfId="469" xr:uid="{31219A5D-E174-46C2-80DA-8327EC5F3FE5}"/>
    <cellStyle name="Normal 71" xfId="470" xr:uid="{F5ED4FC6-8F9F-49B7-8CAD-FA32A2573568}"/>
    <cellStyle name="Normal 72" xfId="471" xr:uid="{F9F682D5-B5B3-4F3E-929C-C0650B5681B8}"/>
    <cellStyle name="Normal 73" xfId="472" xr:uid="{473EEC36-3265-4C25-8A54-B546FE1109B5}"/>
    <cellStyle name="Normal 74" xfId="473" xr:uid="{8A242C23-2960-4709-8440-DB40318BF100}"/>
    <cellStyle name="Normal 75" xfId="474" xr:uid="{3866E693-3E14-460A-85F2-43A85260CF90}"/>
    <cellStyle name="Normal 76" xfId="475" xr:uid="{4FEE47F3-E707-4C50-8288-968E996E1834}"/>
    <cellStyle name="Normal 77" xfId="476" xr:uid="{CC95B5F8-EEBD-4302-8DB9-42976C2C665A}"/>
    <cellStyle name="Normal 78" xfId="477" xr:uid="{9E18D755-9606-44EA-A5BD-CB0D76119756}"/>
    <cellStyle name="Normal 79" xfId="478" xr:uid="{88C4E05D-A073-4174-B7C4-B70F2F42F835}"/>
    <cellStyle name="Normal 8" xfId="135" xr:uid="{598FE176-BD4B-4645-943F-A8BEDFA5D975}"/>
    <cellStyle name="Normal 8 2" xfId="213" xr:uid="{EEB70A8B-A7F7-4916-B64C-BB8C65669E0C}"/>
    <cellStyle name="Normal 8 3" xfId="214" xr:uid="{9DEC3AF0-6569-49B9-851D-023E7D662F51}"/>
    <cellStyle name="Normal 80" xfId="479" xr:uid="{D82CAE00-A60A-46C2-9FA1-5C8368EA8B0E}"/>
    <cellStyle name="Normal 81" xfId="480" xr:uid="{8500DE70-70C0-4B79-8EDB-03E831B663EC}"/>
    <cellStyle name="Normal 82" xfId="481" xr:uid="{13718FB0-8991-4804-BCC5-D78F527A9C00}"/>
    <cellStyle name="Normal 83" xfId="482" xr:uid="{E8D6C722-2931-4C10-9BFA-B91CAAE4B9F2}"/>
    <cellStyle name="Normal 84" xfId="483" xr:uid="{1796F98E-5111-4ED0-A3C7-331294C0FEDC}"/>
    <cellStyle name="Normal 85" xfId="484" xr:uid="{66814432-399C-46F5-8411-5E5B0ECF774F}"/>
    <cellStyle name="Normal 86" xfId="485" xr:uid="{4C8DBBC8-239E-49F4-8A77-D4D323D6FD02}"/>
    <cellStyle name="Normal 87" xfId="489" xr:uid="{779349B1-535E-437B-9BFD-29186DFC09CA}"/>
    <cellStyle name="Normal 88" xfId="42" xr:uid="{67AC093D-35DE-4735-B728-65FCBAB6E962}"/>
    <cellStyle name="Normal 9" xfId="56" xr:uid="{3ACECA75-EFC0-4647-8A5D-AC106BF8D202}"/>
    <cellStyle name="Normal 9 2" xfId="86" xr:uid="{74A88554-892C-4552-9865-DEAF2952F520}"/>
    <cellStyle name="Normal 9 2 2" xfId="215" xr:uid="{84E3037D-3352-48CF-8FA1-E7300083E267}"/>
    <cellStyle name="Normal 9 2 3" xfId="216" xr:uid="{846A1A57-BBEA-4E2F-B1E4-D3ABF6A06FC0}"/>
    <cellStyle name="Normal 9 3" xfId="116" xr:uid="{3257BB4B-32E7-42EE-9457-510FB0FF99E3}"/>
    <cellStyle name="Normal 9 3 2" xfId="217" xr:uid="{C579E648-B7A1-47C6-80BF-3101A659D3DA}"/>
    <cellStyle name="Normal 9 3 3" xfId="218" xr:uid="{94F390AE-CE8D-4948-A846-71AEDE703B8A}"/>
    <cellStyle name="Normal 9 4" xfId="219" xr:uid="{23CA425D-AF7C-4C25-8D50-824CE2910C13}"/>
    <cellStyle name="Normal 9 5" xfId="220" xr:uid="{FE79642B-8AF6-4FB4-B772-F1C2F5AD4AB2}"/>
    <cellStyle name="Normal 9 6" xfId="221" xr:uid="{F3701016-B00A-407E-9942-5B1BD3A57D15}"/>
    <cellStyle name="Note" xfId="15" builtinId="10" customBuiltin="1"/>
    <cellStyle name="Note 10" xfId="57" xr:uid="{44696612-16A4-4FD3-9B88-BF724A71453D}"/>
    <cellStyle name="Note 10 2" xfId="87" xr:uid="{36B5D123-313A-4B75-A647-977EFD8D71E3}"/>
    <cellStyle name="Note 10 2 2" xfId="222" xr:uid="{509284D4-03ED-448A-85D1-EFB12EE6FF0E}"/>
    <cellStyle name="Note 10 2 3" xfId="223" xr:uid="{0025F9DA-31E1-4AEE-A492-2BAA1EB98CB5}"/>
    <cellStyle name="Note 10 3" xfId="117" xr:uid="{6587A56C-BC12-4779-B3A4-889883814CFD}"/>
    <cellStyle name="Note 10 3 2" xfId="224" xr:uid="{CCAF143B-D61D-408C-9829-985E4123E993}"/>
    <cellStyle name="Note 10 3 3" xfId="225" xr:uid="{2138E633-2D30-4EA3-9651-E86BAE3588BF}"/>
    <cellStyle name="Note 10 4" xfId="226" xr:uid="{6B04AF62-3BEE-4EE0-9946-C4C33C057557}"/>
    <cellStyle name="Note 10 5" xfId="227" xr:uid="{5C7B488E-E3F6-4160-8ABF-086163FBA7C8}"/>
    <cellStyle name="Note 10 6" xfId="228" xr:uid="{4CF01964-7591-4C3E-9BE4-0439D54F9AD2}"/>
    <cellStyle name="Note 11" xfId="58" xr:uid="{647878ED-1F24-44DE-B530-AA265DCDF912}"/>
    <cellStyle name="Note 11 2" xfId="88" xr:uid="{E60D9DB9-131E-4384-8D1C-B3D7899FA286}"/>
    <cellStyle name="Note 11 2 2" xfId="229" xr:uid="{CED1FFF5-6BC6-4459-B536-0C33BC452CB1}"/>
    <cellStyle name="Note 11 2 3" xfId="230" xr:uid="{53BCE355-F043-496C-BEBA-D3F55E727C54}"/>
    <cellStyle name="Note 11 3" xfId="118" xr:uid="{D2A9E5D6-0A02-4B99-A9BE-C0756BA63509}"/>
    <cellStyle name="Note 11 3 2" xfId="231" xr:uid="{D1E3C704-3BF3-4DE2-A529-D67BEB0B065C}"/>
    <cellStyle name="Note 11 3 3" xfId="232" xr:uid="{5F67DA25-D45B-4932-9A6E-2EE59C70D932}"/>
    <cellStyle name="Note 11 4" xfId="233" xr:uid="{F7699777-9733-477B-BC7F-DCB65711E47F}"/>
    <cellStyle name="Note 11 5" xfId="234" xr:uid="{A75C220C-BDAA-4693-B91A-B3A05DD1795A}"/>
    <cellStyle name="Note 11 6" xfId="235" xr:uid="{51589878-FBAB-4930-BC63-1F1741E8EA2B}"/>
    <cellStyle name="Note 12" xfId="59" xr:uid="{BEE8328E-410E-4655-BDAA-3C20FB43FF7F}"/>
    <cellStyle name="Note 12 2" xfId="89" xr:uid="{3A7197A4-97E1-46FB-93CD-FBD1104F403E}"/>
    <cellStyle name="Note 12 2 2" xfId="236" xr:uid="{105DAD22-50CA-4079-B2CA-1D19A8900429}"/>
    <cellStyle name="Note 12 2 3" xfId="237" xr:uid="{F41BC611-21D7-458B-9A05-47C1C7B821D5}"/>
    <cellStyle name="Note 12 3" xfId="119" xr:uid="{5B5CE356-5BB6-4244-92FE-23172053D6B2}"/>
    <cellStyle name="Note 12 3 2" xfId="238" xr:uid="{00EF96AC-9E99-4263-9EA4-83AF8176DE59}"/>
    <cellStyle name="Note 12 3 3" xfId="239" xr:uid="{154B7086-29B6-4A1C-B50F-7A8B12BC3370}"/>
    <cellStyle name="Note 12 4" xfId="240" xr:uid="{912DC891-78EF-4572-B7C6-20FD8EB6F1E4}"/>
    <cellStyle name="Note 12 5" xfId="241" xr:uid="{9067B1CE-40AE-477F-9E30-A6F26C985ECE}"/>
    <cellStyle name="Note 12 6" xfId="242" xr:uid="{40584147-93C9-4CE0-B514-5B38CBB39F44}"/>
    <cellStyle name="Note 13" xfId="60" xr:uid="{58FB9CD8-71FE-4C54-B1DE-C157BC000200}"/>
    <cellStyle name="Note 13 2" xfId="90" xr:uid="{B175CEAA-BC7F-4B8D-B172-865F93C30D0B}"/>
    <cellStyle name="Note 13 2 2" xfId="243" xr:uid="{E4351745-0878-496D-BECE-554B9CA05DD7}"/>
    <cellStyle name="Note 13 2 3" xfId="244" xr:uid="{A53B5C6D-D2F1-477F-B519-9C0FBA56A3E0}"/>
    <cellStyle name="Note 13 3" xfId="120" xr:uid="{D682EAD1-0807-4091-9B08-30439B7E9707}"/>
    <cellStyle name="Note 13 3 2" xfId="245" xr:uid="{F8EF2F38-DA58-426C-BBA4-4E0B91222B1B}"/>
    <cellStyle name="Note 13 3 3" xfId="246" xr:uid="{B7B51C16-F756-4B44-AA2F-30C24E902DE7}"/>
    <cellStyle name="Note 13 4" xfId="247" xr:uid="{17C29BA2-99C3-472B-A10A-9CBB793CCCE3}"/>
    <cellStyle name="Note 13 5" xfId="248" xr:uid="{6F089897-4974-4F55-858A-9A42411A958B}"/>
    <cellStyle name="Note 13 6" xfId="249" xr:uid="{CF612E5C-8C81-44B3-8A92-9E80F6B53B7E}"/>
    <cellStyle name="Note 14" xfId="61" xr:uid="{CABC7D8B-91B4-4942-A18D-6895F1D07E20}"/>
    <cellStyle name="Note 14 2" xfId="91" xr:uid="{1CEE257F-10BB-4B56-B0B9-752A2471715F}"/>
    <cellStyle name="Note 14 2 2" xfId="250" xr:uid="{8FFF2526-9DA8-40E9-A5C5-0DE380FC07ED}"/>
    <cellStyle name="Note 14 2 3" xfId="251" xr:uid="{C862C4AD-1ECA-4FB5-B339-99E83938AAFA}"/>
    <cellStyle name="Note 14 3" xfId="121" xr:uid="{6DA01B16-FB70-4281-8452-D328E3B3E52C}"/>
    <cellStyle name="Note 14 3 2" xfId="252" xr:uid="{D114F9E0-0336-4472-9C08-306BDC88490D}"/>
    <cellStyle name="Note 14 3 3" xfId="253" xr:uid="{8680611D-32AC-4327-B353-AD6253B603D9}"/>
    <cellStyle name="Note 14 4" xfId="254" xr:uid="{382BDE47-5EBD-413D-9A0C-5EF54C9B5CEA}"/>
    <cellStyle name="Note 14 5" xfId="255" xr:uid="{8B44622C-05C6-4ED6-90C5-107573C00796}"/>
    <cellStyle name="Note 14 6" xfId="256" xr:uid="{2206B708-1AD5-4222-8B79-17AEB1FDB8B8}"/>
    <cellStyle name="Note 15" xfId="62" xr:uid="{FCD4F42E-A89F-4216-AD51-312ABED8FA0D}"/>
    <cellStyle name="Note 15 2" xfId="92" xr:uid="{9C13724A-1080-4286-B636-AA51CB8B5C43}"/>
    <cellStyle name="Note 15 2 2" xfId="257" xr:uid="{4B5CF232-30E9-494C-933E-C31E6989A892}"/>
    <cellStyle name="Note 15 2 3" xfId="258" xr:uid="{4548BEFF-FDCC-432B-9CA5-26395192959A}"/>
    <cellStyle name="Note 15 3" xfId="122" xr:uid="{1C709FC6-949E-4BB0-8685-AB4A6876405E}"/>
    <cellStyle name="Note 15 3 2" xfId="259" xr:uid="{BF542FA3-8C0C-44BD-BB73-A86632D87BFC}"/>
    <cellStyle name="Note 15 3 3" xfId="260" xr:uid="{517FB36A-7C7F-4C1E-BE50-9EBB1CAF6A90}"/>
    <cellStyle name="Note 15 4" xfId="261" xr:uid="{BD60FA4B-D051-4568-8877-9758A553C7EC}"/>
    <cellStyle name="Note 15 5" xfId="262" xr:uid="{AD04E419-7F0B-4870-B887-C03C4615701E}"/>
    <cellStyle name="Note 15 6" xfId="263" xr:uid="{A23613EF-686C-4B45-BACD-537538B18A43}"/>
    <cellStyle name="Note 16" xfId="63" xr:uid="{0289679C-24EE-4F35-8123-F1AA0286619E}"/>
    <cellStyle name="Note 16 2" xfId="93" xr:uid="{DCF3C51E-CF44-4FFC-850E-A58E18EE99C4}"/>
    <cellStyle name="Note 16 2 2" xfId="264" xr:uid="{05049486-CC3C-4E4B-B13D-D49A9474B0AF}"/>
    <cellStyle name="Note 16 2 3" xfId="265" xr:uid="{9DE6168B-47BD-4448-AEFB-F78349E7BA83}"/>
    <cellStyle name="Note 16 3" xfId="123" xr:uid="{0FE611E6-CEC9-48A9-86E9-DF1E311554D5}"/>
    <cellStyle name="Note 16 3 2" xfId="266" xr:uid="{31E3D074-5404-484F-BF77-AB3AAF634C07}"/>
    <cellStyle name="Note 16 3 3" xfId="267" xr:uid="{6479C3E2-8386-485F-A1B0-BEB03D16B0D8}"/>
    <cellStyle name="Note 16 4" xfId="268" xr:uid="{F6415580-DEEF-4792-8E2E-87B6CEE98E92}"/>
    <cellStyle name="Note 16 5" xfId="269" xr:uid="{19F97252-AADA-4B0B-B3FC-6521FCE72C84}"/>
    <cellStyle name="Note 16 6" xfId="270" xr:uid="{57F4057A-C840-4B47-9BBB-0DB9181186EE}"/>
    <cellStyle name="Note 17" xfId="64" xr:uid="{2C23CE73-7D6F-4E69-94E6-330487F2797D}"/>
    <cellStyle name="Note 17 2" xfId="94" xr:uid="{F82FCA32-241E-48CB-8A23-7A447BBB4F37}"/>
    <cellStyle name="Note 17 2 2" xfId="271" xr:uid="{28E9C712-4D57-4D0C-96BB-D651732F3F4B}"/>
    <cellStyle name="Note 17 2 3" xfId="272" xr:uid="{6E677715-68F8-4BDA-A565-F0FA88DB772E}"/>
    <cellStyle name="Note 17 3" xfId="124" xr:uid="{06FA6F7A-3651-47CA-900E-EA199DDEB012}"/>
    <cellStyle name="Note 17 3 2" xfId="273" xr:uid="{1FA0E1BA-4732-4200-8D12-E897F614778C}"/>
    <cellStyle name="Note 17 3 3" xfId="274" xr:uid="{C885A71B-E58E-4981-8EC7-77BDFF5383BB}"/>
    <cellStyle name="Note 17 4" xfId="275" xr:uid="{67EBEC48-33A7-4B2A-8394-2F65F3067266}"/>
    <cellStyle name="Note 17 5" xfId="276" xr:uid="{2758DF4D-DB3D-4BC4-98E1-3E3265FE86F6}"/>
    <cellStyle name="Note 17 6" xfId="277" xr:uid="{3529DC44-D2B8-4D16-946C-3A1271B38CF6}"/>
    <cellStyle name="Note 18" xfId="65" xr:uid="{444B90B1-AB6E-4EE4-8693-41F882C40E91}"/>
    <cellStyle name="Note 18 2" xfId="95" xr:uid="{C74EAED7-97C0-468F-9D06-2C2475B77A0C}"/>
    <cellStyle name="Note 18 2 2" xfId="278" xr:uid="{4E033A83-FFE4-4D99-A430-2C3170CBDC81}"/>
    <cellStyle name="Note 18 2 3" xfId="279" xr:uid="{19F147DB-F1A9-45D4-9528-CE15F1C9AC15}"/>
    <cellStyle name="Note 18 3" xfId="125" xr:uid="{FAD05F50-DA24-4C7C-987C-1141E7F644CF}"/>
    <cellStyle name="Note 18 3 2" xfId="280" xr:uid="{627D4B2B-8BC7-4AA8-9011-0D980E6ECF22}"/>
    <cellStyle name="Note 18 3 3" xfId="281" xr:uid="{795B9E85-5D5A-4192-ACFD-21A1C6F5ECE6}"/>
    <cellStyle name="Note 18 4" xfId="282" xr:uid="{9C5C5355-B024-4F90-9478-00B43963F3C9}"/>
    <cellStyle name="Note 18 5" xfId="283" xr:uid="{11AA43C6-7551-46C1-9FD6-6EEF12D9AAAB}"/>
    <cellStyle name="Note 18 6" xfId="284" xr:uid="{8216B14F-0182-4F1C-BB8E-22293E94B791}"/>
    <cellStyle name="Note 19" xfId="66" xr:uid="{5EC07A3F-D433-43A5-A8EA-68A906B7EDC2}"/>
    <cellStyle name="Note 19 2" xfId="96" xr:uid="{DB1E2BD9-B8AF-4999-824C-BFD6FC47D201}"/>
    <cellStyle name="Note 19 2 2" xfId="285" xr:uid="{A36CECFF-8C1D-48B5-9D19-AEFF96AB5A52}"/>
    <cellStyle name="Note 19 2 3" xfId="286" xr:uid="{68824DED-7A2A-4573-A1DF-98C29EFE2050}"/>
    <cellStyle name="Note 19 3" xfId="126" xr:uid="{19CD7B9D-91C7-4A6A-AE36-36ADC95E4E21}"/>
    <cellStyle name="Note 19 3 2" xfId="287" xr:uid="{31B010B6-3A15-44AE-8C75-999C02727546}"/>
    <cellStyle name="Note 19 3 3" xfId="288" xr:uid="{EC908498-FBB3-4DAE-B307-02C2DF77B50E}"/>
    <cellStyle name="Note 19 4" xfId="289" xr:uid="{6E61FCA0-9ED8-4B4E-A21A-C7760707AB7B}"/>
    <cellStyle name="Note 19 5" xfId="290" xr:uid="{B41C2546-7629-4737-8451-F746B3D062A3}"/>
    <cellStyle name="Note 19 6" xfId="291" xr:uid="{8DD1E2D8-D5B1-431C-963E-218E03094074}"/>
    <cellStyle name="Note 2" xfId="67" xr:uid="{F562A4EC-F563-417C-8581-9D0A8AD5D999}"/>
    <cellStyle name="Note 2 2" xfId="97" xr:uid="{3F31D811-30BB-4EFE-B0AE-15C89B03F834}"/>
    <cellStyle name="Note 2 2 2" xfId="292" xr:uid="{28481CF7-95F5-41B7-BDC9-AC51734F717F}"/>
    <cellStyle name="Note 2 2 3" xfId="293" xr:uid="{24B983B0-4576-4CC3-B62B-66A511CBE973}"/>
    <cellStyle name="Note 2 3" xfId="127" xr:uid="{CE26E8B5-68E6-4DD3-A6A5-F9D57911DD38}"/>
    <cellStyle name="Note 2 3 2" xfId="294" xr:uid="{DFD4F952-BFCC-4B16-9F69-81B0A3EB814F}"/>
    <cellStyle name="Note 2 3 3" xfId="295" xr:uid="{25D9488E-D53C-4F74-B053-89C937403309}"/>
    <cellStyle name="Note 2 4" xfId="296" xr:uid="{04B8DC06-A484-4083-A5D5-CEDF7DD4F254}"/>
    <cellStyle name="Note 2 5" xfId="297" xr:uid="{55EEDB20-685B-465A-82BA-783CD84AA722}"/>
    <cellStyle name="Note 2 6" xfId="298" xr:uid="{83292F21-224B-402C-A488-04CFE0D98B19}"/>
    <cellStyle name="Note 3" xfId="68" xr:uid="{9A775609-F33B-4C81-8754-A4F0614C92E1}"/>
    <cellStyle name="Note 3 2" xfId="98" xr:uid="{BE97E4D0-DBB3-4A44-AFE2-9673AB8CACCF}"/>
    <cellStyle name="Note 3 2 2" xfId="299" xr:uid="{B2E0A615-F4C4-443F-8142-DF09CC17C76F}"/>
    <cellStyle name="Note 3 2 3" xfId="300" xr:uid="{E5EA0BA8-3D36-453D-AD14-14B428F4D611}"/>
    <cellStyle name="Note 3 3" xfId="128" xr:uid="{6DA6AF07-68CC-4FF0-B3AC-AC6A560B200D}"/>
    <cellStyle name="Note 3 3 2" xfId="301" xr:uid="{22FC6B79-0DBF-442F-A4FB-B5E5E42C60AC}"/>
    <cellStyle name="Note 3 3 3" xfId="302" xr:uid="{29E3552A-6E90-40ED-99FE-F680EF9A87DB}"/>
    <cellStyle name="Note 3 4" xfId="303" xr:uid="{FB6AA4C3-8AAC-44D6-8FE4-C5DD20006727}"/>
    <cellStyle name="Note 3 5" xfId="304" xr:uid="{E914EB81-8BF2-440B-AFFA-4284460512F7}"/>
    <cellStyle name="Note 3 6" xfId="305" xr:uid="{8E751C81-BCE5-467C-A305-3FC9C50CAFA2}"/>
    <cellStyle name="Note 4" xfId="69" xr:uid="{19941DA8-CD89-47EE-94FF-4E07C578BDF4}"/>
    <cellStyle name="Note 4 2" xfId="99" xr:uid="{01738164-57A8-4D4C-B333-2692F9C3F8E1}"/>
    <cellStyle name="Note 4 2 2" xfId="306" xr:uid="{004A795D-1AD5-4AE9-937F-1CC67B06301B}"/>
    <cellStyle name="Note 4 2 3" xfId="307" xr:uid="{03F04380-B537-4B62-80DF-AEC11C2D547F}"/>
    <cellStyle name="Note 4 3" xfId="129" xr:uid="{704AC360-6B02-440B-AC16-D36AD00F5A11}"/>
    <cellStyle name="Note 4 3 2" xfId="308" xr:uid="{0C5167D8-A10F-4FBC-89E8-72A316E3222B}"/>
    <cellStyle name="Note 4 3 3" xfId="309" xr:uid="{224B8E95-74F2-4023-87D6-EFF5E4CF6014}"/>
    <cellStyle name="Note 4 4" xfId="310" xr:uid="{DE66F3A6-06F3-4F5F-8B4C-CEA65EF00783}"/>
    <cellStyle name="Note 4 5" xfId="311" xr:uid="{FFD7BDB2-359B-4BBD-BA8A-5483CE84C5F5}"/>
    <cellStyle name="Note 4 6" xfId="312" xr:uid="{43CFDBFC-D1B7-4B92-A9DC-388E99A09D90}"/>
    <cellStyle name="Note 5" xfId="70" xr:uid="{5A4A39B4-29BA-4858-84B2-A8004BEF93CA}"/>
    <cellStyle name="Note 5 2" xfId="100" xr:uid="{3DA0031E-A41F-426E-91BE-0CCA38682B7C}"/>
    <cellStyle name="Note 5 2 2" xfId="313" xr:uid="{2075D0F5-BC43-469B-B44E-AD7847C1EAFE}"/>
    <cellStyle name="Note 5 2 3" xfId="314" xr:uid="{E9FCDE03-559A-49D6-BD7B-B38C47AC7C4E}"/>
    <cellStyle name="Note 5 3" xfId="130" xr:uid="{BC921496-E881-480E-88C9-15E9D156F488}"/>
    <cellStyle name="Note 5 3 2" xfId="315" xr:uid="{3246724B-49B3-437D-A96A-5533866E1230}"/>
    <cellStyle name="Note 5 3 3" xfId="316" xr:uid="{32213E50-70BC-45B0-9CB8-EEF77E484F8D}"/>
    <cellStyle name="Note 5 4" xfId="317" xr:uid="{1458E3D3-F7C5-46BD-82F6-1B6EDCBAEE77}"/>
    <cellStyle name="Note 5 5" xfId="318" xr:uid="{35915A76-DD24-44CC-93F0-5234EA51C46D}"/>
    <cellStyle name="Note 5 6" xfId="319" xr:uid="{4D43F223-B9B2-4364-9B35-C7C057EFA56D}"/>
    <cellStyle name="Note 6" xfId="71" xr:uid="{ED46A8DD-695F-423F-889E-2D41E284849B}"/>
    <cellStyle name="Note 6 2" xfId="101" xr:uid="{E9631935-3AA5-45A4-AC35-FEA9138F898D}"/>
    <cellStyle name="Note 6 2 2" xfId="320" xr:uid="{5480DF1E-ACC1-4393-A479-EBB7F179F66E}"/>
    <cellStyle name="Note 6 2 3" xfId="321" xr:uid="{4F2E634F-5910-4F44-A6D0-4D4A2FBB1CB8}"/>
    <cellStyle name="Note 6 3" xfId="131" xr:uid="{C04B435A-214D-4A86-A11F-0065F4B11816}"/>
    <cellStyle name="Note 6 3 2" xfId="322" xr:uid="{BADC0A6A-78C9-4B3B-881B-E5910402F3E5}"/>
    <cellStyle name="Note 6 3 3" xfId="323" xr:uid="{552E4E0B-77F5-4B24-AF30-2961FCA8CE58}"/>
    <cellStyle name="Note 6 4" xfId="324" xr:uid="{55262776-13F9-49C2-8291-8FE438AD29F3}"/>
    <cellStyle name="Note 6 5" xfId="325" xr:uid="{4ED9A63F-7DB0-4994-BC13-B8424E3B99AF}"/>
    <cellStyle name="Note 6 6" xfId="326" xr:uid="{D52E19C2-93B1-4F9F-AF73-ECD14091A34F}"/>
    <cellStyle name="Note 7" xfId="72" xr:uid="{794D0C0F-536F-485C-A5F1-140F9A0BF5FE}"/>
    <cellStyle name="Note 7 2" xfId="102" xr:uid="{76544F04-3E04-4C82-9E5B-9938A6641240}"/>
    <cellStyle name="Note 7 2 2" xfId="327" xr:uid="{FF0BB0D2-333C-462C-B226-C00E91B22685}"/>
    <cellStyle name="Note 7 2 3" xfId="328" xr:uid="{A712D481-2B3D-4317-9CBF-C5017B8D10F7}"/>
    <cellStyle name="Note 7 3" xfId="132" xr:uid="{C30CF3EF-AC78-49E6-9325-61B97C231577}"/>
    <cellStyle name="Note 7 3 2" xfId="329" xr:uid="{0191B51D-1A23-41BB-9359-EF117D468487}"/>
    <cellStyle name="Note 7 3 3" xfId="330" xr:uid="{9B40FB30-457F-40E5-BBEE-1AD229165E73}"/>
    <cellStyle name="Note 7 4" xfId="331" xr:uid="{BBE30F8F-0225-462D-9C31-E24DCF723C9F}"/>
    <cellStyle name="Note 7 5" xfId="332" xr:uid="{CAC1CB98-1AC9-4AA4-91E0-0F8F1E6D8122}"/>
    <cellStyle name="Note 7 6" xfId="333" xr:uid="{4A58F6A8-140D-4031-AFBC-B9F277B11EA4}"/>
    <cellStyle name="Note 8" xfId="73" xr:uid="{54C46927-9822-40F0-B7C4-7A032C3DE410}"/>
    <cellStyle name="Note 8 2" xfId="103" xr:uid="{782D174A-E442-4612-B044-A009445D89BF}"/>
    <cellStyle name="Note 8 2 2" xfId="334" xr:uid="{77D0698F-C330-4E90-8BF9-F0D6CDE7A3D2}"/>
    <cellStyle name="Note 8 2 3" xfId="335" xr:uid="{D3E6B2E6-F686-4C43-BD52-BC7EFEFD224A}"/>
    <cellStyle name="Note 8 3" xfId="133" xr:uid="{99E9D6AD-2A4E-42F9-B9F1-B8595262C5DC}"/>
    <cellStyle name="Note 8 3 2" xfId="336" xr:uid="{7AD45295-82A2-445C-9674-AA064CED0E95}"/>
    <cellStyle name="Note 8 3 3" xfId="337" xr:uid="{ADA0E107-0F42-4E32-A1A0-FC13E14343D1}"/>
    <cellStyle name="Note 8 4" xfId="338" xr:uid="{8921A6A8-C8B1-46FE-9335-79BBD894C4CB}"/>
    <cellStyle name="Note 8 5" xfId="339" xr:uid="{9E6108C2-FD3E-4FAF-808F-E07CF87644DC}"/>
    <cellStyle name="Note 8 6" xfId="340" xr:uid="{B5F17156-5706-496D-ADF6-6AA7917278F2}"/>
    <cellStyle name="Note 9" xfId="74" xr:uid="{A79D4913-9BED-4C90-9B3B-0EA997E06835}"/>
    <cellStyle name="Note 9 2" xfId="104" xr:uid="{4FBC9D7F-C82B-40DF-93A1-943140B68591}"/>
    <cellStyle name="Note 9 2 2" xfId="341" xr:uid="{492515C3-6402-4244-BE75-5C59F55E4195}"/>
    <cellStyle name="Note 9 2 3" xfId="342" xr:uid="{F52AFFBC-F35B-4CE1-865B-DAC164013142}"/>
    <cellStyle name="Note 9 3" xfId="134" xr:uid="{67889C11-C081-4861-9E2B-778BB2A9A660}"/>
    <cellStyle name="Note 9 3 2" xfId="343" xr:uid="{BF025783-5958-46BB-9BDE-485849A69882}"/>
    <cellStyle name="Note 9 3 3" xfId="344" xr:uid="{D6A18043-600D-4B3E-A408-3062BD9A259F}"/>
    <cellStyle name="Note 9 4" xfId="345" xr:uid="{50933C3D-D029-4AF7-8D4D-FC55B2A39233}"/>
    <cellStyle name="Note 9 5" xfId="346" xr:uid="{75AD1560-A238-4939-ABE7-A29A46FCB903}"/>
    <cellStyle name="Note 9 6" xfId="347" xr:uid="{385A6BF3-38A0-4A2A-B48B-90005CFC1882}"/>
    <cellStyle name="Output" xfId="10" builtinId="21" customBuiltin="1"/>
    <cellStyle name="Output 2" xfId="486" xr:uid="{69BA3D22-3896-4153-ADB2-770BE63BA0D1}"/>
    <cellStyle name="Percent" xfId="490" builtinId="5"/>
    <cellStyle name="Title" xfId="1" builtinId="15" customBuiltin="1"/>
    <cellStyle name="Total" xfId="17" builtinId="25" customBuiltin="1"/>
    <cellStyle name="Total 2" xfId="487" xr:uid="{E7627764-CF75-47DC-B489-DD8C9FE1287D}"/>
    <cellStyle name="Warning Text" xfId="14" builtinId="11" customBuiltin="1"/>
    <cellStyle name="Warning Text 2" xfId="488" xr:uid="{BDAFA651-107B-467A-8152-0C2C2E8229ED}"/>
  </cellStyles>
  <dxfs count="0"/>
  <tableStyles count="0" defaultTableStyle="TableStyleMedium2" defaultPivotStyle="PivotStyleLight16"/>
  <colors>
    <mruColors>
      <color rgb="FFF3FFFF"/>
      <color rgb="FFFFE7E7"/>
      <color rgb="FF00FFFF"/>
      <color rgb="FFFF00FF"/>
      <color rgb="FFFFCCCC"/>
      <color rgb="FF66FF66"/>
      <color rgb="FFFF9900"/>
      <color rgb="FFCC00CC"/>
      <color rgb="FFFF33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67"/>
  <sheetViews>
    <sheetView zoomScale="83" zoomScaleNormal="83" workbookViewId="0">
      <pane ySplit="3" topLeftCell="A39" activePane="bottomLeft" state="frozen"/>
      <selection pane="bottomLeft" activeCell="H71" sqref="H71"/>
    </sheetView>
  </sheetViews>
  <sheetFormatPr defaultRowHeight="14.4" x14ac:dyDescent="0.55000000000000004"/>
  <cols>
    <col min="1" max="1" width="7.26171875" style="84" customWidth="1"/>
    <col min="2" max="2" width="18.83984375" customWidth="1"/>
    <col min="25" max="25" width="7" customWidth="1"/>
    <col min="30" max="30" width="8.83984375" style="8"/>
  </cols>
  <sheetData>
    <row r="1" spans="1:76" s="12" customFormat="1" ht="18.899999999999999" thickTop="1" thickBot="1" x14ac:dyDescent="0.75">
      <c r="A1" s="83"/>
      <c r="B1" s="12" t="s">
        <v>135</v>
      </c>
      <c r="I1" s="108" t="s">
        <v>136</v>
      </c>
      <c r="J1" s="14"/>
      <c r="K1" s="15" t="s">
        <v>137</v>
      </c>
      <c r="L1" s="16"/>
      <c r="AD1" s="13"/>
    </row>
    <row r="2" spans="1:76" s="12" customFormat="1" ht="18.899999999999999" thickTop="1" thickBot="1" x14ac:dyDescent="0.75">
      <c r="A2" s="83"/>
      <c r="B2" s="33"/>
      <c r="AD2" s="13"/>
    </row>
    <row r="3" spans="1:76" s="5" customFormat="1" ht="14.7" thickTop="1" x14ac:dyDescent="0.55000000000000004">
      <c r="B3" s="107"/>
      <c r="C3" s="99" t="s">
        <v>0</v>
      </c>
      <c r="D3" s="100" t="s">
        <v>1</v>
      </c>
      <c r="E3" s="100" t="s">
        <v>2</v>
      </c>
      <c r="F3" s="100" t="s">
        <v>3</v>
      </c>
      <c r="G3" s="100" t="s">
        <v>4</v>
      </c>
      <c r="H3" s="100" t="s">
        <v>5</v>
      </c>
      <c r="I3" s="100" t="s">
        <v>6</v>
      </c>
      <c r="J3" s="100" t="s">
        <v>7</v>
      </c>
      <c r="K3" s="100" t="s">
        <v>8</v>
      </c>
      <c r="L3" s="100" t="s">
        <v>9</v>
      </c>
      <c r="M3" s="100" t="s">
        <v>10</v>
      </c>
      <c r="N3" s="100" t="s">
        <v>11</v>
      </c>
      <c r="O3" s="100" t="s">
        <v>12</v>
      </c>
      <c r="P3" s="100" t="s">
        <v>13</v>
      </c>
      <c r="Q3" s="100" t="s">
        <v>14</v>
      </c>
      <c r="R3" s="100" t="s">
        <v>15</v>
      </c>
      <c r="S3" s="100" t="s">
        <v>16</v>
      </c>
      <c r="T3" s="100" t="s">
        <v>17</v>
      </c>
      <c r="U3" s="100" t="s">
        <v>18</v>
      </c>
      <c r="V3" s="100" t="s">
        <v>19</v>
      </c>
      <c r="W3" s="100" t="s">
        <v>20</v>
      </c>
      <c r="X3" s="100" t="s">
        <v>21</v>
      </c>
      <c r="Y3" s="100" t="s">
        <v>22</v>
      </c>
      <c r="Z3" s="100" t="s">
        <v>23</v>
      </c>
      <c r="AA3" s="100" t="s">
        <v>24</v>
      </c>
      <c r="AB3" s="100" t="s">
        <v>25</v>
      </c>
      <c r="AC3" s="100" t="s">
        <v>26</v>
      </c>
      <c r="AD3" s="100" t="s">
        <v>27</v>
      </c>
      <c r="AE3" s="100" t="s">
        <v>28</v>
      </c>
      <c r="AF3" s="100" t="s">
        <v>29</v>
      </c>
      <c r="AG3" s="100" t="s">
        <v>30</v>
      </c>
      <c r="AH3" s="100" t="s">
        <v>31</v>
      </c>
      <c r="AI3" s="100" t="s">
        <v>32</v>
      </c>
      <c r="AJ3" s="100" t="s">
        <v>33</v>
      </c>
      <c r="AK3" s="100" t="s">
        <v>34</v>
      </c>
      <c r="AL3" s="100" t="s">
        <v>35</v>
      </c>
      <c r="AM3" s="100" t="s">
        <v>36</v>
      </c>
      <c r="AN3" s="100" t="s">
        <v>37</v>
      </c>
      <c r="AO3" s="100" t="s">
        <v>38</v>
      </c>
      <c r="AP3" s="100" t="s">
        <v>39</v>
      </c>
      <c r="AQ3" s="100" t="s">
        <v>40</v>
      </c>
      <c r="AR3" s="100" t="s">
        <v>41</v>
      </c>
      <c r="AS3" s="100" t="s">
        <v>42</v>
      </c>
      <c r="AT3" s="100" t="s">
        <v>43</v>
      </c>
      <c r="AU3" s="100" t="s">
        <v>44</v>
      </c>
      <c r="AV3" s="100" t="s">
        <v>45</v>
      </c>
      <c r="AW3" s="100" t="s">
        <v>46</v>
      </c>
      <c r="AX3" s="100" t="s">
        <v>47</v>
      </c>
      <c r="AY3" s="100" t="s">
        <v>48</v>
      </c>
      <c r="AZ3" s="100" t="s">
        <v>49</v>
      </c>
      <c r="BA3" s="100" t="s">
        <v>50</v>
      </c>
      <c r="BB3" s="100" t="s">
        <v>51</v>
      </c>
      <c r="BC3" s="100" t="s">
        <v>52</v>
      </c>
      <c r="BD3" s="100" t="s">
        <v>53</v>
      </c>
      <c r="BE3" s="100" t="s">
        <v>54</v>
      </c>
      <c r="BF3" s="100" t="s">
        <v>55</v>
      </c>
      <c r="BG3" s="100" t="s">
        <v>56</v>
      </c>
      <c r="BH3" s="100" t="s">
        <v>57</v>
      </c>
      <c r="BI3" s="100" t="s">
        <v>58</v>
      </c>
      <c r="BJ3" s="101" t="s">
        <v>59</v>
      </c>
      <c r="BK3" s="96"/>
      <c r="BL3" s="96"/>
      <c r="BM3" s="96"/>
      <c r="BN3" s="96"/>
      <c r="BO3" s="96"/>
      <c r="BP3" s="96"/>
      <c r="BQ3" s="96"/>
      <c r="BR3" s="96"/>
      <c r="BS3" s="96"/>
      <c r="BT3" s="96"/>
      <c r="BU3" s="96"/>
      <c r="BV3" s="96"/>
      <c r="BW3" s="96"/>
      <c r="BX3" s="96"/>
    </row>
    <row r="4" spans="1:76" s="5" customFormat="1" ht="14.7" thickBot="1" x14ac:dyDescent="0.6">
      <c r="A4" s="106" t="s">
        <v>134</v>
      </c>
      <c r="B4" s="98" t="s">
        <v>108</v>
      </c>
      <c r="C4" s="102" t="s">
        <v>60</v>
      </c>
      <c r="D4" s="103" t="s">
        <v>61</v>
      </c>
      <c r="E4" s="103" t="s">
        <v>60</v>
      </c>
      <c r="F4" s="103" t="s">
        <v>60</v>
      </c>
      <c r="G4" s="103" t="s">
        <v>60</v>
      </c>
      <c r="H4" s="103" t="s">
        <v>60</v>
      </c>
      <c r="I4" s="103" t="s">
        <v>61</v>
      </c>
      <c r="J4" s="103" t="s">
        <v>60</v>
      </c>
      <c r="K4" s="103" t="s">
        <v>60</v>
      </c>
      <c r="L4" s="103" t="s">
        <v>60</v>
      </c>
      <c r="M4" s="103" t="s">
        <v>60</v>
      </c>
      <c r="N4" s="103" t="s">
        <v>60</v>
      </c>
      <c r="O4" s="103" t="s">
        <v>60</v>
      </c>
      <c r="P4" s="103" t="s">
        <v>61</v>
      </c>
      <c r="Q4" s="103" t="s">
        <v>60</v>
      </c>
      <c r="R4" s="103" t="s">
        <v>60</v>
      </c>
      <c r="S4" s="103" t="s">
        <v>60</v>
      </c>
      <c r="T4" s="103" t="s">
        <v>60</v>
      </c>
      <c r="U4" s="103" t="s">
        <v>61</v>
      </c>
      <c r="V4" s="103" t="s">
        <v>60</v>
      </c>
      <c r="W4" s="103" t="s">
        <v>60</v>
      </c>
      <c r="X4" s="103" t="s">
        <v>61</v>
      </c>
      <c r="Y4" s="103" t="s">
        <v>60</v>
      </c>
      <c r="Z4" s="103" t="s">
        <v>60</v>
      </c>
      <c r="AA4" s="103" t="s">
        <v>61</v>
      </c>
      <c r="AB4" s="103" t="s">
        <v>60</v>
      </c>
      <c r="AC4" s="103" t="s">
        <v>60</v>
      </c>
      <c r="AD4" s="104" t="s">
        <v>60</v>
      </c>
      <c r="AE4" s="103" t="s">
        <v>60</v>
      </c>
      <c r="AF4" s="103" t="s">
        <v>60</v>
      </c>
      <c r="AG4" s="103" t="s">
        <v>60</v>
      </c>
      <c r="AH4" s="103" t="s">
        <v>61</v>
      </c>
      <c r="AI4" s="103" t="s">
        <v>60</v>
      </c>
      <c r="AJ4" s="103" t="s">
        <v>60</v>
      </c>
      <c r="AK4" s="103" t="s">
        <v>60</v>
      </c>
      <c r="AL4" s="103" t="s">
        <v>60</v>
      </c>
      <c r="AM4" s="103" t="s">
        <v>60</v>
      </c>
      <c r="AN4" s="103" t="s">
        <v>60</v>
      </c>
      <c r="AO4" s="103" t="s">
        <v>60</v>
      </c>
      <c r="AP4" s="103" t="s">
        <v>60</v>
      </c>
      <c r="AQ4" s="103" t="s">
        <v>61</v>
      </c>
      <c r="AR4" s="103" t="s">
        <v>60</v>
      </c>
      <c r="AS4" s="103" t="s">
        <v>60</v>
      </c>
      <c r="AT4" s="103" t="s">
        <v>60</v>
      </c>
      <c r="AU4" s="103" t="s">
        <v>60</v>
      </c>
      <c r="AV4" s="103" t="s">
        <v>60</v>
      </c>
      <c r="AW4" s="103" t="s">
        <v>60</v>
      </c>
      <c r="AX4" s="103" t="s">
        <v>60</v>
      </c>
      <c r="AY4" s="103" t="s">
        <v>60</v>
      </c>
      <c r="AZ4" s="103" t="s">
        <v>60</v>
      </c>
      <c r="BA4" s="103" t="s">
        <v>60</v>
      </c>
      <c r="BB4" s="103" t="s">
        <v>60</v>
      </c>
      <c r="BC4" s="103" t="s">
        <v>60</v>
      </c>
      <c r="BD4" s="103" t="s">
        <v>60</v>
      </c>
      <c r="BE4" s="103" t="s">
        <v>60</v>
      </c>
      <c r="BF4" s="103" t="s">
        <v>60</v>
      </c>
      <c r="BG4" s="103" t="s">
        <v>60</v>
      </c>
      <c r="BH4" s="103" t="s">
        <v>60</v>
      </c>
      <c r="BI4" s="103" t="s">
        <v>60</v>
      </c>
      <c r="BJ4" s="105" t="s">
        <v>60</v>
      </c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</row>
    <row r="5" spans="1:76" ht="14.7" thickTop="1" x14ac:dyDescent="0.55000000000000004">
      <c r="A5" s="86">
        <v>1</v>
      </c>
      <c r="B5" s="97" t="s">
        <v>62</v>
      </c>
      <c r="C5" s="93">
        <v>0.13</v>
      </c>
      <c r="D5" s="93">
        <v>0.46</v>
      </c>
      <c r="E5" s="93">
        <v>4.5999999999999996</v>
      </c>
      <c r="F5" s="93">
        <v>110</v>
      </c>
      <c r="G5" s="93">
        <v>0.5</v>
      </c>
      <c r="H5" s="93">
        <v>0.06</v>
      </c>
      <c r="I5" s="93">
        <v>38.299999999999997</v>
      </c>
      <c r="J5" s="93">
        <v>49.8</v>
      </c>
      <c r="K5" s="93">
        <v>369</v>
      </c>
      <c r="L5" s="93">
        <v>1.8</v>
      </c>
      <c r="M5" s="93">
        <v>15</v>
      </c>
      <c r="N5" s="93">
        <v>0.52</v>
      </c>
      <c r="O5" s="93">
        <v>27.1</v>
      </c>
      <c r="P5" s="93">
        <v>0.38</v>
      </c>
      <c r="Q5" s="93">
        <v>3.38</v>
      </c>
      <c r="R5" s="93">
        <v>0.76</v>
      </c>
      <c r="S5" s="93">
        <v>0.05</v>
      </c>
      <c r="T5" s="93">
        <v>1.2E-2</v>
      </c>
      <c r="U5" s="93">
        <v>0.18</v>
      </c>
      <c r="V5" s="93">
        <v>267</v>
      </c>
      <c r="W5" s="93">
        <v>3.7</v>
      </c>
      <c r="X5" s="93">
        <v>0.2</v>
      </c>
      <c r="Y5" s="93">
        <v>327</v>
      </c>
      <c r="Z5" s="93">
        <v>1.76</v>
      </c>
      <c r="AA5" s="93">
        <v>0.28000000000000003</v>
      </c>
      <c r="AB5" s="93">
        <v>0.5</v>
      </c>
      <c r="AC5" s="93">
        <v>22.4</v>
      </c>
      <c r="AD5" s="94" t="s">
        <v>64</v>
      </c>
      <c r="AE5" s="93">
        <v>18.600000000000001</v>
      </c>
      <c r="AF5" s="93">
        <v>8.5</v>
      </c>
      <c r="AG5" s="93">
        <v>1.4E-2</v>
      </c>
      <c r="AH5" s="93">
        <v>0.69</v>
      </c>
      <c r="AI5" s="93">
        <v>1.61</v>
      </c>
      <c r="AJ5" s="93">
        <v>9.1999999999999993</v>
      </c>
      <c r="AK5" s="93">
        <v>27</v>
      </c>
      <c r="AL5" s="93">
        <v>0.5</v>
      </c>
      <c r="AM5" s="93">
        <v>1095</v>
      </c>
      <c r="AN5" s="94">
        <v>0.01</v>
      </c>
      <c r="AO5" s="93">
        <v>0.01</v>
      </c>
      <c r="AP5" s="93">
        <v>1.85</v>
      </c>
      <c r="AQ5" s="93">
        <v>1.7999999999999999E-2</v>
      </c>
      <c r="AR5" s="93">
        <v>0.06</v>
      </c>
      <c r="AS5" s="93">
        <v>45.4</v>
      </c>
      <c r="AT5" s="93">
        <v>43</v>
      </c>
      <c r="AU5" s="93">
        <v>1.3</v>
      </c>
      <c r="AV5" s="93">
        <v>344</v>
      </c>
      <c r="AW5" s="93">
        <v>9000</v>
      </c>
      <c r="AX5" s="93">
        <v>1.8</v>
      </c>
      <c r="AY5" s="93">
        <v>45.9</v>
      </c>
      <c r="AZ5" s="93">
        <v>27.4</v>
      </c>
      <c r="BA5" s="93">
        <v>9.8000000000000007</v>
      </c>
      <c r="BB5" s="93">
        <v>48.5</v>
      </c>
      <c r="BC5" s="93">
        <v>10.050000000000001</v>
      </c>
      <c r="BD5" s="93">
        <v>2.42</v>
      </c>
      <c r="BE5" s="93">
        <v>238</v>
      </c>
      <c r="BF5" s="93">
        <v>60.9</v>
      </c>
      <c r="BG5" s="93">
        <v>49.1</v>
      </c>
      <c r="BH5" s="93">
        <v>7.46</v>
      </c>
      <c r="BI5" s="93">
        <v>3.35</v>
      </c>
      <c r="BJ5" s="95">
        <v>17.45</v>
      </c>
    </row>
    <row r="6" spans="1:76" x14ac:dyDescent="0.55000000000000004">
      <c r="A6" s="87">
        <v>1</v>
      </c>
      <c r="B6" s="18" t="s">
        <v>66</v>
      </c>
      <c r="C6" s="1">
        <v>0.19</v>
      </c>
      <c r="D6" s="1">
        <v>0.98</v>
      </c>
      <c r="E6" s="1">
        <v>7.8</v>
      </c>
      <c r="F6" s="1">
        <v>140</v>
      </c>
      <c r="G6" s="1">
        <v>0.61</v>
      </c>
      <c r="H6" s="1">
        <v>0.05</v>
      </c>
      <c r="I6" s="1">
        <v>36.9</v>
      </c>
      <c r="J6" s="1">
        <v>7.91</v>
      </c>
      <c r="K6" s="1">
        <v>405</v>
      </c>
      <c r="L6" s="1">
        <v>3</v>
      </c>
      <c r="M6" s="1">
        <v>21</v>
      </c>
      <c r="N6" s="1">
        <v>0.94</v>
      </c>
      <c r="O6" s="1">
        <v>34</v>
      </c>
      <c r="P6" s="1">
        <v>0.43</v>
      </c>
      <c r="Q6" s="1">
        <v>2.17</v>
      </c>
      <c r="R6" s="1">
        <v>0.56999999999999995</v>
      </c>
      <c r="S6" s="1">
        <v>0.2</v>
      </c>
      <c r="T6" s="1">
        <v>8.0000000000000002E-3</v>
      </c>
      <c r="U6" s="1">
        <v>0.32</v>
      </c>
      <c r="V6" s="1">
        <v>285</v>
      </c>
      <c r="W6" s="1">
        <v>7.3</v>
      </c>
      <c r="X6" s="1">
        <v>0.18</v>
      </c>
      <c r="Y6" s="1">
        <v>165</v>
      </c>
      <c r="Z6" s="1">
        <v>1.76</v>
      </c>
      <c r="AA6" s="1">
        <v>0.31</v>
      </c>
      <c r="AB6" s="1">
        <v>0.9</v>
      </c>
      <c r="AC6" s="1">
        <v>40.6</v>
      </c>
      <c r="AD6" s="6" t="s">
        <v>64</v>
      </c>
      <c r="AE6" s="1">
        <v>3.7</v>
      </c>
      <c r="AF6" s="1">
        <v>15.1</v>
      </c>
      <c r="AG6" s="1">
        <v>1.4E-2</v>
      </c>
      <c r="AH6" s="1">
        <v>0.48</v>
      </c>
      <c r="AI6" s="1">
        <v>1.75</v>
      </c>
      <c r="AJ6" s="1">
        <v>7.3</v>
      </c>
      <c r="AK6" s="1">
        <v>18</v>
      </c>
      <c r="AL6" s="1">
        <v>0.3</v>
      </c>
      <c r="AM6" s="1">
        <v>1040</v>
      </c>
      <c r="AN6" s="6">
        <v>0.01</v>
      </c>
      <c r="AO6" s="1">
        <v>0.01</v>
      </c>
      <c r="AP6" s="1">
        <v>3.18</v>
      </c>
      <c r="AQ6" s="1">
        <v>3.2000000000000001E-2</v>
      </c>
      <c r="AR6" s="1">
        <v>0.14000000000000001</v>
      </c>
      <c r="AS6" s="1">
        <v>40</v>
      </c>
      <c r="AT6" s="1">
        <v>54</v>
      </c>
      <c r="AU6" s="1">
        <v>0.6</v>
      </c>
      <c r="AV6" s="1">
        <v>371</v>
      </c>
      <c r="AW6" s="1">
        <v>2350</v>
      </c>
      <c r="AX6" s="1">
        <v>3.7</v>
      </c>
      <c r="AY6" s="1">
        <v>49</v>
      </c>
      <c r="AZ6" s="1">
        <v>28.6</v>
      </c>
      <c r="BA6" s="1">
        <v>10.25</v>
      </c>
      <c r="BB6" s="1">
        <v>51.4</v>
      </c>
      <c r="BC6" s="1">
        <v>10.45</v>
      </c>
      <c r="BD6" s="1">
        <v>2.5</v>
      </c>
      <c r="BE6" s="1">
        <v>253</v>
      </c>
      <c r="BF6" s="1">
        <v>65.900000000000006</v>
      </c>
      <c r="BG6" s="1">
        <v>52.6</v>
      </c>
      <c r="BH6" s="1">
        <v>8.0500000000000007</v>
      </c>
      <c r="BI6" s="1">
        <v>3.45</v>
      </c>
      <c r="BJ6" s="19">
        <v>17.649999999999999</v>
      </c>
    </row>
    <row r="7" spans="1:76" x14ac:dyDescent="0.55000000000000004">
      <c r="A7" s="87">
        <v>1</v>
      </c>
      <c r="B7" s="18" t="s">
        <v>67</v>
      </c>
      <c r="C7" s="1">
        <v>0.27</v>
      </c>
      <c r="D7" s="1">
        <v>1.17</v>
      </c>
      <c r="E7" s="1">
        <v>3.8</v>
      </c>
      <c r="F7" s="1">
        <v>130</v>
      </c>
      <c r="G7" s="1">
        <v>0.76</v>
      </c>
      <c r="H7" s="1">
        <v>0.09</v>
      </c>
      <c r="I7" s="1">
        <v>33</v>
      </c>
      <c r="J7" s="1">
        <v>7.58</v>
      </c>
      <c r="K7" s="1">
        <v>384</v>
      </c>
      <c r="L7" s="1">
        <v>3.2</v>
      </c>
      <c r="M7" s="1">
        <v>34</v>
      </c>
      <c r="N7" s="1">
        <v>1.43</v>
      </c>
      <c r="O7" s="1">
        <v>36</v>
      </c>
      <c r="P7" s="1">
        <v>0.66</v>
      </c>
      <c r="Q7" s="1">
        <v>3.22</v>
      </c>
      <c r="R7" s="1">
        <v>0.56000000000000005</v>
      </c>
      <c r="S7" s="1">
        <v>0.1</v>
      </c>
      <c r="T7" s="1">
        <v>1.0999999999999999E-2</v>
      </c>
      <c r="U7" s="1">
        <v>0.48</v>
      </c>
      <c r="V7" s="1">
        <v>271</v>
      </c>
      <c r="W7" s="1">
        <v>8.9</v>
      </c>
      <c r="X7" s="1">
        <v>0.25</v>
      </c>
      <c r="Y7" s="1">
        <v>305</v>
      </c>
      <c r="Z7" s="1">
        <v>4.59</v>
      </c>
      <c r="AA7" s="1">
        <v>0.25</v>
      </c>
      <c r="AB7" s="1">
        <v>1.2</v>
      </c>
      <c r="AC7" s="1">
        <v>52.6</v>
      </c>
      <c r="AD7" s="6" t="s">
        <v>64</v>
      </c>
      <c r="AE7" s="1">
        <v>4.4000000000000004</v>
      </c>
      <c r="AF7" s="1">
        <v>23.6</v>
      </c>
      <c r="AG7" s="1">
        <v>4.2999999999999997E-2</v>
      </c>
      <c r="AH7" s="1">
        <v>0.6</v>
      </c>
      <c r="AI7" s="1">
        <v>1.5</v>
      </c>
      <c r="AJ7" s="1">
        <v>10</v>
      </c>
      <c r="AK7" s="1">
        <v>12</v>
      </c>
      <c r="AL7" s="1">
        <v>0.5</v>
      </c>
      <c r="AM7" s="1">
        <v>791</v>
      </c>
      <c r="AN7" s="6">
        <v>0.05</v>
      </c>
      <c r="AO7" s="1">
        <v>0.05</v>
      </c>
      <c r="AP7" s="1">
        <v>2.69</v>
      </c>
      <c r="AQ7" s="1">
        <v>0.03</v>
      </c>
      <c r="AR7" s="1">
        <v>0.19</v>
      </c>
      <c r="AS7" s="1">
        <v>52</v>
      </c>
      <c r="AT7" s="1">
        <v>104</v>
      </c>
      <c r="AU7" s="1">
        <v>0.7</v>
      </c>
      <c r="AV7" s="1">
        <v>354</v>
      </c>
      <c r="AW7" s="1">
        <v>1935</v>
      </c>
      <c r="AX7" s="1">
        <v>2.9</v>
      </c>
      <c r="AY7" s="1">
        <v>48.7</v>
      </c>
      <c r="AZ7" s="1">
        <v>28.7</v>
      </c>
      <c r="BA7" s="1">
        <v>10.55</v>
      </c>
      <c r="BB7" s="1">
        <v>52.4</v>
      </c>
      <c r="BC7" s="1">
        <v>10.4</v>
      </c>
      <c r="BD7" s="1">
        <v>2.42</v>
      </c>
      <c r="BE7" s="1">
        <v>256</v>
      </c>
      <c r="BF7" s="1">
        <v>65.5</v>
      </c>
      <c r="BG7" s="1">
        <v>53.1</v>
      </c>
      <c r="BH7" s="1">
        <v>7.97</v>
      </c>
      <c r="BI7" s="1">
        <v>3.44</v>
      </c>
      <c r="BJ7" s="19">
        <v>17.25</v>
      </c>
    </row>
    <row r="8" spans="1:76" x14ac:dyDescent="0.55000000000000004">
      <c r="A8" s="87">
        <v>1</v>
      </c>
      <c r="B8" s="18" t="s">
        <v>78</v>
      </c>
      <c r="C8" s="1">
        <v>0.67</v>
      </c>
      <c r="D8" s="1">
        <v>0.5</v>
      </c>
      <c r="E8" s="1">
        <v>70</v>
      </c>
      <c r="F8" s="1">
        <v>160</v>
      </c>
      <c r="G8" s="1">
        <v>0.56999999999999995</v>
      </c>
      <c r="H8" s="1">
        <v>0.02</v>
      </c>
      <c r="I8" s="1">
        <v>31.9</v>
      </c>
      <c r="J8" s="1">
        <v>6.38</v>
      </c>
      <c r="K8" s="1">
        <v>395</v>
      </c>
      <c r="L8" s="1">
        <v>2.5</v>
      </c>
      <c r="M8" s="1">
        <v>9</v>
      </c>
      <c r="N8" s="1">
        <v>0.16</v>
      </c>
      <c r="O8" s="1">
        <v>67.599999999999994</v>
      </c>
      <c r="P8" s="1">
        <v>3.05</v>
      </c>
      <c r="Q8" s="1">
        <v>0.88</v>
      </c>
      <c r="R8" s="1">
        <v>0.55000000000000004</v>
      </c>
      <c r="S8" s="1">
        <v>0.1</v>
      </c>
      <c r="T8" s="1">
        <v>8.0000000000000002E-3</v>
      </c>
      <c r="U8" s="1">
        <v>0.06</v>
      </c>
      <c r="V8" s="1">
        <v>241</v>
      </c>
      <c r="W8" s="1">
        <v>4.5999999999999996</v>
      </c>
      <c r="X8" s="1">
        <v>0.14000000000000001</v>
      </c>
      <c r="Y8" s="1">
        <v>83</v>
      </c>
      <c r="Z8" s="1">
        <v>3.49</v>
      </c>
      <c r="AA8" s="1">
        <v>0.26</v>
      </c>
      <c r="AB8" s="1">
        <v>0.2</v>
      </c>
      <c r="AC8" s="1">
        <v>26.6</v>
      </c>
      <c r="AD8" s="6" t="s">
        <v>64</v>
      </c>
      <c r="AE8" s="1">
        <v>10.6</v>
      </c>
      <c r="AF8" s="1">
        <v>2.8</v>
      </c>
      <c r="AG8" s="1">
        <v>1.4E-2</v>
      </c>
      <c r="AH8" s="1">
        <v>3.34</v>
      </c>
      <c r="AI8" s="1">
        <v>25.8</v>
      </c>
      <c r="AJ8" s="1">
        <v>5.0999999999999996</v>
      </c>
      <c r="AK8" s="1">
        <v>61</v>
      </c>
      <c r="AL8" s="1">
        <v>0.2</v>
      </c>
      <c r="AM8" s="1">
        <v>1245</v>
      </c>
      <c r="AN8" s="6" t="s">
        <v>65</v>
      </c>
      <c r="AO8" s="1" t="s">
        <v>65</v>
      </c>
      <c r="AP8" s="1">
        <v>2.61</v>
      </c>
      <c r="AQ8" s="1">
        <v>7.0000000000000001E-3</v>
      </c>
      <c r="AR8" s="1">
        <v>0.64</v>
      </c>
      <c r="AS8" s="1">
        <v>57.1</v>
      </c>
      <c r="AT8" s="1">
        <v>27</v>
      </c>
      <c r="AU8" s="1">
        <v>0.5</v>
      </c>
      <c r="AV8" s="1">
        <v>410</v>
      </c>
      <c r="AW8" s="1">
        <v>594</v>
      </c>
      <c r="AX8" s="1">
        <v>4.0999999999999996</v>
      </c>
      <c r="AY8" s="1">
        <v>53.2</v>
      </c>
      <c r="AZ8" s="1">
        <v>31.3</v>
      </c>
      <c r="BA8" s="1">
        <v>9.61</v>
      </c>
      <c r="BB8" s="1">
        <v>51.2</v>
      </c>
      <c r="BC8" s="1">
        <v>10.6</v>
      </c>
      <c r="BD8" s="1">
        <v>2.9</v>
      </c>
      <c r="BE8" s="1">
        <v>262</v>
      </c>
      <c r="BF8" s="1">
        <v>62.7</v>
      </c>
      <c r="BG8" s="1">
        <v>50.9</v>
      </c>
      <c r="BH8" s="1">
        <v>7.7</v>
      </c>
      <c r="BI8" s="1">
        <v>3.82</v>
      </c>
      <c r="BJ8" s="19">
        <v>20.9</v>
      </c>
    </row>
    <row r="9" spans="1:76" x14ac:dyDescent="0.55000000000000004">
      <c r="A9" s="87">
        <v>1</v>
      </c>
      <c r="B9" s="18" t="s">
        <v>83</v>
      </c>
      <c r="C9" s="1">
        <v>0.22</v>
      </c>
      <c r="D9" s="1">
        <v>1.04</v>
      </c>
      <c r="E9" s="1">
        <v>6.6</v>
      </c>
      <c r="F9" s="1">
        <v>90</v>
      </c>
      <c r="G9" s="1">
        <v>0.59</v>
      </c>
      <c r="H9" s="1">
        <v>0.04</v>
      </c>
      <c r="I9" s="1">
        <v>31.7</v>
      </c>
      <c r="J9" s="1">
        <v>5.87</v>
      </c>
      <c r="K9" s="1">
        <v>256</v>
      </c>
      <c r="L9" s="1">
        <v>5.9</v>
      </c>
      <c r="M9" s="1">
        <v>23</v>
      </c>
      <c r="N9" s="1">
        <v>0.91</v>
      </c>
      <c r="O9" s="1">
        <v>34.799999999999997</v>
      </c>
      <c r="P9" s="1">
        <v>0.43</v>
      </c>
      <c r="Q9" s="1">
        <v>2.15</v>
      </c>
      <c r="R9" s="1">
        <v>0.39</v>
      </c>
      <c r="S9" s="1">
        <v>0.1</v>
      </c>
      <c r="T9" s="1">
        <v>1.4999999999999999E-2</v>
      </c>
      <c r="U9" s="1">
        <v>0.32</v>
      </c>
      <c r="V9" s="1">
        <v>225</v>
      </c>
      <c r="W9" s="1">
        <v>9.3000000000000007</v>
      </c>
      <c r="X9" s="1">
        <v>0.28999999999999998</v>
      </c>
      <c r="Y9" s="1">
        <v>353</v>
      </c>
      <c r="Z9" s="1">
        <v>2.31</v>
      </c>
      <c r="AA9" s="1">
        <v>0.16</v>
      </c>
      <c r="AB9" s="1">
        <v>1</v>
      </c>
      <c r="AC9" s="1">
        <v>85.7</v>
      </c>
      <c r="AD9" s="6" t="s">
        <v>64</v>
      </c>
      <c r="AE9" s="1">
        <v>2.8</v>
      </c>
      <c r="AF9" s="1">
        <v>14.9</v>
      </c>
      <c r="AG9" s="1">
        <v>2.1999999999999999E-2</v>
      </c>
      <c r="AH9" s="1">
        <v>0.42</v>
      </c>
      <c r="AI9" s="1">
        <v>1.49</v>
      </c>
      <c r="AJ9" s="1">
        <v>8</v>
      </c>
      <c r="AK9" s="1">
        <v>16</v>
      </c>
      <c r="AL9" s="1">
        <v>0.3</v>
      </c>
      <c r="AM9" s="1">
        <v>557</v>
      </c>
      <c r="AN9" s="6" t="s">
        <v>65</v>
      </c>
      <c r="AO9" s="1" t="s">
        <v>65</v>
      </c>
      <c r="AP9" s="1">
        <v>1.93</v>
      </c>
      <c r="AQ9" s="1">
        <v>2.8000000000000001E-2</v>
      </c>
      <c r="AR9" s="1">
        <v>0.15</v>
      </c>
      <c r="AS9" s="1">
        <v>64.5</v>
      </c>
      <c r="AT9" s="1">
        <v>118</v>
      </c>
      <c r="AU9" s="1">
        <v>0.4</v>
      </c>
      <c r="AV9" s="1">
        <v>302</v>
      </c>
      <c r="AW9" s="1">
        <v>969</v>
      </c>
      <c r="AX9" s="1">
        <v>1.5</v>
      </c>
      <c r="AY9" s="1">
        <v>34.700000000000003</v>
      </c>
      <c r="AZ9" s="1">
        <v>21</v>
      </c>
      <c r="BA9" s="1">
        <v>6.4</v>
      </c>
      <c r="BB9" s="1">
        <v>34.200000000000003</v>
      </c>
      <c r="BC9" s="1">
        <v>7.05</v>
      </c>
      <c r="BD9" s="1">
        <v>1.99</v>
      </c>
      <c r="BE9" s="1">
        <v>180</v>
      </c>
      <c r="BF9" s="1">
        <v>43.5</v>
      </c>
      <c r="BG9" s="1">
        <v>32.200000000000003</v>
      </c>
      <c r="BH9" s="1">
        <v>5.01</v>
      </c>
      <c r="BI9" s="1">
        <v>2.61</v>
      </c>
      <c r="BJ9" s="19">
        <v>14.55</v>
      </c>
    </row>
    <row r="10" spans="1:76" x14ac:dyDescent="0.55000000000000004">
      <c r="A10" s="87">
        <v>1</v>
      </c>
      <c r="B10" s="18" t="s">
        <v>84</v>
      </c>
      <c r="C10" s="1">
        <v>0.55000000000000004</v>
      </c>
      <c r="D10" s="1">
        <v>1.19</v>
      </c>
      <c r="E10" s="1">
        <v>7.8</v>
      </c>
      <c r="F10" s="1">
        <v>90</v>
      </c>
      <c r="G10" s="1">
        <v>0.69</v>
      </c>
      <c r="H10" s="1">
        <v>7.0000000000000007E-2</v>
      </c>
      <c r="I10" s="1">
        <v>26.7</v>
      </c>
      <c r="J10" s="1">
        <v>43.5</v>
      </c>
      <c r="K10" s="1">
        <v>352</v>
      </c>
      <c r="L10" s="1">
        <v>6</v>
      </c>
      <c r="M10" s="1">
        <v>23</v>
      </c>
      <c r="N10" s="1">
        <v>1.22</v>
      </c>
      <c r="O10" s="1">
        <v>64.3</v>
      </c>
      <c r="P10" s="1">
        <v>0.39</v>
      </c>
      <c r="Q10" s="1">
        <v>3.78</v>
      </c>
      <c r="R10" s="1">
        <v>0.83</v>
      </c>
      <c r="S10" s="1">
        <v>0.1</v>
      </c>
      <c r="T10" s="1">
        <v>3.5000000000000003E-2</v>
      </c>
      <c r="U10" s="1">
        <v>0.38</v>
      </c>
      <c r="V10" s="1">
        <v>237</v>
      </c>
      <c r="W10" s="1">
        <v>12.1</v>
      </c>
      <c r="X10" s="1">
        <v>0.14000000000000001</v>
      </c>
      <c r="Y10" s="1">
        <v>133</v>
      </c>
      <c r="Z10" s="1">
        <v>3.56</v>
      </c>
      <c r="AA10" s="1">
        <v>0.17</v>
      </c>
      <c r="AB10" s="1">
        <v>1.3</v>
      </c>
      <c r="AC10" s="1">
        <v>128</v>
      </c>
      <c r="AD10" s="6" t="s">
        <v>64</v>
      </c>
      <c r="AE10" s="1">
        <v>5.6</v>
      </c>
      <c r="AF10" s="1">
        <v>19.5</v>
      </c>
      <c r="AG10" s="1">
        <v>3.9E-2</v>
      </c>
      <c r="AH10" s="1">
        <v>0.53</v>
      </c>
      <c r="AI10" s="1">
        <v>2.83</v>
      </c>
      <c r="AJ10" s="1">
        <v>6.2</v>
      </c>
      <c r="AK10" s="1">
        <v>26</v>
      </c>
      <c r="AL10" s="1">
        <v>0.7</v>
      </c>
      <c r="AM10" s="1">
        <v>385</v>
      </c>
      <c r="AN10" s="6">
        <v>7.0000000000000007E-2</v>
      </c>
      <c r="AO10" s="1" t="s">
        <v>65</v>
      </c>
      <c r="AP10" s="1">
        <v>3.14</v>
      </c>
      <c r="AQ10" s="1">
        <v>3.3000000000000002E-2</v>
      </c>
      <c r="AR10" s="1">
        <v>0.35</v>
      </c>
      <c r="AS10" s="1">
        <v>124</v>
      </c>
      <c r="AT10" s="1">
        <v>202</v>
      </c>
      <c r="AU10" s="1">
        <v>0.4</v>
      </c>
      <c r="AV10" s="1">
        <v>343</v>
      </c>
      <c r="AW10" s="1">
        <v>4320</v>
      </c>
      <c r="AX10" s="1">
        <v>2.8</v>
      </c>
      <c r="AY10" s="1">
        <v>53.7</v>
      </c>
      <c r="AZ10" s="1">
        <v>27.9</v>
      </c>
      <c r="BA10" s="1">
        <v>11.25</v>
      </c>
      <c r="BB10" s="1">
        <v>58.4</v>
      </c>
      <c r="BC10" s="1">
        <v>10.15</v>
      </c>
      <c r="BD10" s="1">
        <v>2.2599999999999998</v>
      </c>
      <c r="BE10" s="1">
        <v>308</v>
      </c>
      <c r="BF10" s="1">
        <v>70.2</v>
      </c>
      <c r="BG10" s="1">
        <v>60.4</v>
      </c>
      <c r="BH10" s="1">
        <v>8.25</v>
      </c>
      <c r="BI10" s="1">
        <v>3.23</v>
      </c>
      <c r="BJ10" s="19">
        <v>17.350000000000001</v>
      </c>
    </row>
    <row r="11" spans="1:76" s="7" customFormat="1" x14ac:dyDescent="0.55000000000000004">
      <c r="A11" s="87">
        <v>1</v>
      </c>
      <c r="B11" s="20" t="s">
        <v>85</v>
      </c>
      <c r="C11" s="9">
        <v>1.02</v>
      </c>
      <c r="D11" s="9">
        <v>3.75</v>
      </c>
      <c r="E11" s="9">
        <v>10.4</v>
      </c>
      <c r="F11" s="9">
        <v>210</v>
      </c>
      <c r="G11" s="9">
        <v>1.86</v>
      </c>
      <c r="H11" s="9">
        <v>0.19</v>
      </c>
      <c r="I11" s="9">
        <v>1.36</v>
      </c>
      <c r="J11" s="9">
        <v>1.46</v>
      </c>
      <c r="K11" s="9">
        <v>20.2</v>
      </c>
      <c r="L11" s="9">
        <v>5.4</v>
      </c>
      <c r="M11" s="9">
        <v>101</v>
      </c>
      <c r="N11" s="9">
        <v>5.05</v>
      </c>
      <c r="O11" s="9">
        <v>84.4</v>
      </c>
      <c r="P11" s="9">
        <v>1.1000000000000001</v>
      </c>
      <c r="Q11" s="9">
        <v>9.2200000000000006</v>
      </c>
      <c r="R11" s="9">
        <v>0.2</v>
      </c>
      <c r="S11" s="9">
        <v>1.5</v>
      </c>
      <c r="T11" s="9">
        <v>2.8000000000000001E-2</v>
      </c>
      <c r="U11" s="9">
        <v>1.63</v>
      </c>
      <c r="V11" s="9">
        <v>14.7</v>
      </c>
      <c r="W11" s="9">
        <v>27.5</v>
      </c>
      <c r="X11" s="9">
        <v>0.53</v>
      </c>
      <c r="Y11" s="9">
        <v>78</v>
      </c>
      <c r="Z11" s="9">
        <v>12.75</v>
      </c>
      <c r="AA11" s="9">
        <v>0.23</v>
      </c>
      <c r="AB11" s="9">
        <v>5.8</v>
      </c>
      <c r="AC11" s="9">
        <v>114</v>
      </c>
      <c r="AD11" s="2">
        <v>4420</v>
      </c>
      <c r="AE11" s="9">
        <v>5.9</v>
      </c>
      <c r="AF11" s="9">
        <v>83.2</v>
      </c>
      <c r="AG11" s="9">
        <v>0.107</v>
      </c>
      <c r="AH11" s="9">
        <v>0.74</v>
      </c>
      <c r="AI11" s="9">
        <v>3.39</v>
      </c>
      <c r="AJ11" s="9">
        <v>7.1</v>
      </c>
      <c r="AK11" s="9">
        <v>17</v>
      </c>
      <c r="AL11" s="9">
        <v>1.3</v>
      </c>
      <c r="AM11" s="9">
        <v>63.5</v>
      </c>
      <c r="AN11" s="2">
        <v>0.41</v>
      </c>
      <c r="AO11" s="9">
        <v>0.16</v>
      </c>
      <c r="AP11" s="9">
        <v>4.17</v>
      </c>
      <c r="AQ11" s="9">
        <v>0.185</v>
      </c>
      <c r="AR11" s="9">
        <v>0.66</v>
      </c>
      <c r="AS11" s="9">
        <v>8.6999999999999993</v>
      </c>
      <c r="AT11" s="9">
        <v>566</v>
      </c>
      <c r="AU11" s="9">
        <v>1.2</v>
      </c>
      <c r="AV11" s="9">
        <v>14.6</v>
      </c>
      <c r="AW11" s="9">
        <v>234</v>
      </c>
      <c r="AX11" s="9">
        <v>56.1</v>
      </c>
      <c r="AY11" s="9">
        <v>1.86</v>
      </c>
      <c r="AZ11" s="9">
        <v>1.26</v>
      </c>
      <c r="BA11" s="9">
        <v>0.38</v>
      </c>
      <c r="BB11" s="9">
        <v>1.78</v>
      </c>
      <c r="BC11" s="9">
        <v>0.4</v>
      </c>
      <c r="BD11" s="9">
        <v>0.22</v>
      </c>
      <c r="BE11" s="9">
        <v>11.1</v>
      </c>
      <c r="BF11" s="9">
        <v>2.81</v>
      </c>
      <c r="BG11" s="9">
        <v>1.91</v>
      </c>
      <c r="BH11" s="9">
        <v>0.26</v>
      </c>
      <c r="BI11" s="9">
        <v>0.19</v>
      </c>
      <c r="BJ11" s="21">
        <v>1.41</v>
      </c>
    </row>
    <row r="12" spans="1:76" x14ac:dyDescent="0.55000000000000004">
      <c r="A12" s="87">
        <v>1</v>
      </c>
      <c r="B12" s="20" t="s">
        <v>86</v>
      </c>
      <c r="C12" s="9">
        <v>1.1200000000000001</v>
      </c>
      <c r="D12" s="9">
        <v>3.43</v>
      </c>
      <c r="E12" s="9">
        <v>9.5</v>
      </c>
      <c r="F12" s="9">
        <v>190</v>
      </c>
      <c r="G12" s="9">
        <v>1.66</v>
      </c>
      <c r="H12" s="9">
        <v>0.15</v>
      </c>
      <c r="I12" s="9">
        <v>1.56</v>
      </c>
      <c r="J12" s="9">
        <v>3.22</v>
      </c>
      <c r="K12" s="9">
        <v>27</v>
      </c>
      <c r="L12" s="9">
        <v>4.7</v>
      </c>
      <c r="M12" s="9">
        <v>88</v>
      </c>
      <c r="N12" s="9">
        <v>4.5199999999999996</v>
      </c>
      <c r="O12" s="9">
        <v>84.9</v>
      </c>
      <c r="P12" s="9">
        <v>1.03</v>
      </c>
      <c r="Q12" s="9">
        <v>8.24</v>
      </c>
      <c r="R12" s="9">
        <v>0.21</v>
      </c>
      <c r="S12" s="9">
        <v>1.4</v>
      </c>
      <c r="T12" s="9">
        <v>2.7E-2</v>
      </c>
      <c r="U12" s="9">
        <v>1.46</v>
      </c>
      <c r="V12" s="9">
        <v>17.899999999999999</v>
      </c>
      <c r="W12" s="9">
        <v>26.1</v>
      </c>
      <c r="X12" s="9">
        <v>0.52</v>
      </c>
      <c r="Y12" s="9">
        <v>92</v>
      </c>
      <c r="Z12" s="9">
        <v>13.55</v>
      </c>
      <c r="AA12" s="9">
        <v>0.22</v>
      </c>
      <c r="AB12" s="9">
        <v>5.3</v>
      </c>
      <c r="AC12" s="9">
        <v>110.5</v>
      </c>
      <c r="AD12" s="2">
        <v>5210</v>
      </c>
      <c r="AE12" s="9">
        <v>6.1</v>
      </c>
      <c r="AF12" s="9">
        <v>75.099999999999994</v>
      </c>
      <c r="AG12" s="9">
        <v>0.121</v>
      </c>
      <c r="AH12" s="9">
        <v>0.67</v>
      </c>
      <c r="AI12" s="9">
        <v>3.17</v>
      </c>
      <c r="AJ12" s="9">
        <v>6.8</v>
      </c>
      <c r="AK12" s="9">
        <v>17</v>
      </c>
      <c r="AL12" s="9">
        <v>1.2</v>
      </c>
      <c r="AM12" s="9">
        <v>58.4</v>
      </c>
      <c r="AN12" s="2">
        <v>0.38</v>
      </c>
      <c r="AO12" s="9">
        <v>0.12</v>
      </c>
      <c r="AP12" s="9">
        <v>4.45</v>
      </c>
      <c r="AQ12" s="9">
        <v>0.16500000000000001</v>
      </c>
      <c r="AR12" s="9">
        <v>0.73</v>
      </c>
      <c r="AS12" s="9">
        <v>15.5</v>
      </c>
      <c r="AT12" s="9">
        <v>679</v>
      </c>
      <c r="AU12" s="9">
        <v>1</v>
      </c>
      <c r="AV12" s="9">
        <v>19.7</v>
      </c>
      <c r="AW12" s="9">
        <v>313</v>
      </c>
      <c r="AX12" s="9">
        <v>50.1</v>
      </c>
      <c r="AY12" s="9">
        <v>3.01</v>
      </c>
      <c r="AZ12" s="9">
        <v>1.76</v>
      </c>
      <c r="BA12" s="9">
        <v>0.65</v>
      </c>
      <c r="BB12" s="9">
        <v>3.15</v>
      </c>
      <c r="BC12" s="9">
        <v>0.57999999999999996</v>
      </c>
      <c r="BD12" s="9">
        <v>0.24</v>
      </c>
      <c r="BE12" s="9">
        <v>18.100000000000001</v>
      </c>
      <c r="BF12" s="9">
        <v>4.32</v>
      </c>
      <c r="BG12" s="9">
        <v>3.5</v>
      </c>
      <c r="BH12" s="9">
        <v>0.45</v>
      </c>
      <c r="BI12" s="9">
        <v>0.24</v>
      </c>
      <c r="BJ12" s="21">
        <v>1.56</v>
      </c>
    </row>
    <row r="13" spans="1:76" x14ac:dyDescent="0.55000000000000004">
      <c r="A13" s="87">
        <v>1</v>
      </c>
      <c r="B13" s="20" t="s">
        <v>123</v>
      </c>
      <c r="C13" s="9">
        <v>0.56000000000000005</v>
      </c>
      <c r="D13" s="9">
        <v>2.64</v>
      </c>
      <c r="E13" s="9">
        <v>5.8</v>
      </c>
      <c r="F13" s="9">
        <v>180</v>
      </c>
      <c r="G13" s="9">
        <v>1.26</v>
      </c>
      <c r="H13" s="9">
        <v>0.11</v>
      </c>
      <c r="I13" s="9">
        <v>9.2100000000000009</v>
      </c>
      <c r="J13" s="9">
        <v>0.69</v>
      </c>
      <c r="K13" s="9">
        <v>77.7</v>
      </c>
      <c r="L13" s="9">
        <v>3.7</v>
      </c>
      <c r="M13" s="9">
        <v>69</v>
      </c>
      <c r="N13" s="9">
        <v>3.33</v>
      </c>
      <c r="O13" s="9">
        <v>54.9</v>
      </c>
      <c r="P13" s="9">
        <v>1.66</v>
      </c>
      <c r="Q13" s="9">
        <v>6.06</v>
      </c>
      <c r="R13" s="9">
        <v>0.18</v>
      </c>
      <c r="S13" s="9">
        <v>1</v>
      </c>
      <c r="T13" s="9">
        <v>0.02</v>
      </c>
      <c r="U13" s="9">
        <v>1.1399999999999999</v>
      </c>
      <c r="V13" s="9">
        <v>61.9</v>
      </c>
      <c r="W13" s="9">
        <v>21.1</v>
      </c>
      <c r="X13" s="9">
        <v>2.42</v>
      </c>
      <c r="Y13" s="9">
        <v>1095</v>
      </c>
      <c r="Z13" s="9">
        <v>6.2</v>
      </c>
      <c r="AA13" s="9">
        <v>0.2</v>
      </c>
      <c r="AB13" s="9">
        <v>4</v>
      </c>
      <c r="AC13" s="9">
        <v>73</v>
      </c>
      <c r="AD13" s="2" t="s">
        <v>64</v>
      </c>
      <c r="AE13" s="9">
        <v>4.5</v>
      </c>
      <c r="AF13" s="9">
        <v>57.2</v>
      </c>
      <c r="AG13" s="9">
        <v>5.8000000000000003E-2</v>
      </c>
      <c r="AH13" s="9">
        <v>0.55000000000000004</v>
      </c>
      <c r="AI13" s="9">
        <v>1.85</v>
      </c>
      <c r="AJ13" s="9">
        <v>6.2</v>
      </c>
      <c r="AK13" s="9">
        <v>12</v>
      </c>
      <c r="AL13" s="9">
        <v>0.9</v>
      </c>
      <c r="AM13" s="9">
        <v>154.5</v>
      </c>
      <c r="AN13" s="2">
        <v>0.28000000000000003</v>
      </c>
      <c r="AO13" s="9">
        <v>0.08</v>
      </c>
      <c r="AP13" s="9">
        <v>3.77</v>
      </c>
      <c r="AQ13" s="9">
        <v>0.125</v>
      </c>
      <c r="AR13" s="9">
        <v>0.46</v>
      </c>
      <c r="AS13" s="9">
        <v>23.3</v>
      </c>
      <c r="AT13" s="9">
        <v>392</v>
      </c>
      <c r="AU13" s="9">
        <v>0.8</v>
      </c>
      <c r="AV13" s="9">
        <v>71.900000000000006</v>
      </c>
      <c r="AW13" s="9">
        <v>129</v>
      </c>
      <c r="AX13" s="9">
        <v>36.200000000000003</v>
      </c>
      <c r="AY13" s="9">
        <v>9.81</v>
      </c>
      <c r="AZ13" s="9">
        <v>5.61</v>
      </c>
      <c r="BA13" s="9">
        <v>1.97</v>
      </c>
      <c r="BB13" s="9">
        <v>10.4</v>
      </c>
      <c r="BC13" s="9">
        <v>1.94</v>
      </c>
      <c r="BD13" s="9">
        <v>0.53</v>
      </c>
      <c r="BE13" s="9">
        <v>54.5</v>
      </c>
      <c r="BF13" s="9">
        <v>13.2</v>
      </c>
      <c r="BG13" s="9">
        <v>10.199999999999999</v>
      </c>
      <c r="BH13" s="9">
        <v>1.46</v>
      </c>
      <c r="BI13" s="9">
        <v>0.68</v>
      </c>
      <c r="BJ13" s="21">
        <v>3.83</v>
      </c>
    </row>
    <row r="14" spans="1:76" x14ac:dyDescent="0.55000000000000004">
      <c r="A14" s="87">
        <v>3</v>
      </c>
      <c r="B14" s="18" t="s">
        <v>107</v>
      </c>
      <c r="C14" s="6">
        <v>0.27</v>
      </c>
      <c r="D14" s="6">
        <v>0.31</v>
      </c>
      <c r="E14" s="6">
        <v>12.6</v>
      </c>
      <c r="F14" s="6">
        <v>170</v>
      </c>
      <c r="G14" s="6">
        <v>1.88</v>
      </c>
      <c r="H14" s="6">
        <v>0.01</v>
      </c>
      <c r="I14" s="6">
        <v>34.6</v>
      </c>
      <c r="J14" s="6">
        <v>26.1</v>
      </c>
      <c r="K14" s="6">
        <v>529</v>
      </c>
      <c r="L14" s="6">
        <v>1.6</v>
      </c>
      <c r="M14" s="6">
        <v>10</v>
      </c>
      <c r="N14" s="6">
        <v>0.18</v>
      </c>
      <c r="O14" s="6">
        <v>62.7</v>
      </c>
      <c r="P14" s="6">
        <v>1.21</v>
      </c>
      <c r="Q14" s="6">
        <v>0.99</v>
      </c>
      <c r="R14" s="6">
        <v>0.68</v>
      </c>
      <c r="S14" s="6" t="s">
        <v>63</v>
      </c>
      <c r="T14" s="6">
        <v>8.9999999999999993E-3</v>
      </c>
      <c r="U14" s="6">
        <v>7.0000000000000007E-2</v>
      </c>
      <c r="V14" s="6">
        <v>334</v>
      </c>
      <c r="W14" s="6">
        <v>1.5</v>
      </c>
      <c r="X14" s="6">
        <v>0.05</v>
      </c>
      <c r="Y14" s="6">
        <v>55</v>
      </c>
      <c r="Z14" s="6">
        <v>6.1</v>
      </c>
      <c r="AA14" s="6">
        <v>0.14000000000000001</v>
      </c>
      <c r="AB14" s="6">
        <v>0.3</v>
      </c>
      <c r="AC14" s="6">
        <v>17.8</v>
      </c>
      <c r="AD14" s="6" t="s">
        <v>64</v>
      </c>
      <c r="AE14" s="6">
        <v>11.7</v>
      </c>
      <c r="AF14" s="6">
        <v>3.1</v>
      </c>
      <c r="AG14" s="6">
        <v>2.3E-2</v>
      </c>
      <c r="AH14" s="6">
        <v>0.87</v>
      </c>
      <c r="AI14" s="6">
        <v>6.7</v>
      </c>
      <c r="AJ14" s="6">
        <v>6.6</v>
      </c>
      <c r="AK14" s="6">
        <v>14</v>
      </c>
      <c r="AL14" s="6" t="s">
        <v>72</v>
      </c>
      <c r="AM14" s="6">
        <v>867</v>
      </c>
      <c r="AN14" s="6" t="s">
        <v>65</v>
      </c>
      <c r="AO14" s="6" t="s">
        <v>65</v>
      </c>
      <c r="AP14" s="6">
        <v>2.76</v>
      </c>
      <c r="AQ14" s="6">
        <v>7.0000000000000001E-3</v>
      </c>
      <c r="AR14" s="6">
        <v>0.16</v>
      </c>
      <c r="AS14" s="6">
        <v>106</v>
      </c>
      <c r="AT14" s="6">
        <v>83</v>
      </c>
      <c r="AU14" s="6">
        <v>0.5</v>
      </c>
      <c r="AV14" s="6">
        <v>500</v>
      </c>
      <c r="AW14" s="6">
        <v>857</v>
      </c>
      <c r="AX14" s="6">
        <v>1.8</v>
      </c>
      <c r="AY14" s="6">
        <v>70.7</v>
      </c>
      <c r="AZ14" s="6">
        <v>46.9</v>
      </c>
      <c r="BA14" s="6">
        <v>12.85</v>
      </c>
      <c r="BB14" s="6">
        <v>71</v>
      </c>
      <c r="BC14" s="6">
        <v>16.3</v>
      </c>
      <c r="BD14" s="6">
        <v>4.2699999999999996</v>
      </c>
      <c r="BE14" s="6">
        <v>349</v>
      </c>
      <c r="BF14" s="6">
        <v>82.5</v>
      </c>
      <c r="BG14" s="6">
        <v>71.2</v>
      </c>
      <c r="BH14" s="6">
        <v>11.65</v>
      </c>
      <c r="BI14" s="6">
        <v>5.47</v>
      </c>
      <c r="BJ14" s="22">
        <v>31.3</v>
      </c>
    </row>
    <row r="15" spans="1:76" s="8" customFormat="1" x14ac:dyDescent="0.55000000000000004">
      <c r="A15" s="87">
        <v>2</v>
      </c>
      <c r="B15" s="23" t="s">
        <v>87</v>
      </c>
      <c r="C15" s="3">
        <v>0.1</v>
      </c>
      <c r="D15" s="3">
        <v>1.1499999999999999</v>
      </c>
      <c r="E15" s="3">
        <v>3.9</v>
      </c>
      <c r="F15" s="3">
        <v>100</v>
      </c>
      <c r="G15" s="3">
        <v>0.33</v>
      </c>
      <c r="H15" s="3">
        <v>0.08</v>
      </c>
      <c r="I15" s="3">
        <v>33.4</v>
      </c>
      <c r="J15" s="3">
        <v>0.12</v>
      </c>
      <c r="K15" s="3">
        <v>183</v>
      </c>
      <c r="L15" s="3">
        <v>2.7</v>
      </c>
      <c r="M15" s="3">
        <v>18</v>
      </c>
      <c r="N15" s="3">
        <v>0.25</v>
      </c>
      <c r="O15" s="3">
        <v>9.5</v>
      </c>
      <c r="P15" s="3">
        <v>0.21</v>
      </c>
      <c r="Q15" s="3">
        <v>0.98</v>
      </c>
      <c r="R15" s="3">
        <v>0.28000000000000003</v>
      </c>
      <c r="S15" s="3">
        <v>0.1</v>
      </c>
      <c r="T15" s="3">
        <v>0.01</v>
      </c>
      <c r="U15" s="3">
        <v>0.1</v>
      </c>
      <c r="V15" s="3">
        <v>170.5</v>
      </c>
      <c r="W15" s="3">
        <v>10.4</v>
      </c>
      <c r="X15" s="3">
        <v>7.0000000000000007E-2</v>
      </c>
      <c r="Y15" s="3">
        <v>28</v>
      </c>
      <c r="Z15" s="3">
        <v>0.67</v>
      </c>
      <c r="AA15" s="3">
        <v>0.19</v>
      </c>
      <c r="AB15" s="3">
        <v>0.4</v>
      </c>
      <c r="AC15" s="3">
        <v>22.3</v>
      </c>
      <c r="AD15" s="3" t="s">
        <v>64</v>
      </c>
      <c r="AE15" s="3">
        <v>11.6</v>
      </c>
      <c r="AF15" s="3">
        <v>4.5999999999999996</v>
      </c>
      <c r="AG15" s="3">
        <v>1.2E-2</v>
      </c>
      <c r="AH15" s="3">
        <v>0.16</v>
      </c>
      <c r="AI15" s="3">
        <v>1.1399999999999999</v>
      </c>
      <c r="AJ15" s="3">
        <v>4</v>
      </c>
      <c r="AK15" s="3">
        <v>3</v>
      </c>
      <c r="AL15" s="3">
        <v>0.2</v>
      </c>
      <c r="AM15" s="3">
        <v>877</v>
      </c>
      <c r="AN15" s="3" t="s">
        <v>65</v>
      </c>
      <c r="AO15" s="3">
        <v>0.2</v>
      </c>
      <c r="AP15" s="3">
        <v>3.65</v>
      </c>
      <c r="AQ15" s="3">
        <v>0.01</v>
      </c>
      <c r="AR15" s="3">
        <v>0.05</v>
      </c>
      <c r="AS15" s="3">
        <v>31.5</v>
      </c>
      <c r="AT15" s="3">
        <v>101</v>
      </c>
      <c r="AU15" s="3">
        <v>0.6</v>
      </c>
      <c r="AV15" s="3">
        <v>234</v>
      </c>
      <c r="AW15" s="3">
        <v>35</v>
      </c>
      <c r="AX15" s="3">
        <v>4.2</v>
      </c>
      <c r="AY15" s="3">
        <v>23.6</v>
      </c>
      <c r="AZ15" s="3">
        <v>14.65</v>
      </c>
      <c r="BA15" s="3">
        <v>5.48</v>
      </c>
      <c r="BB15" s="3">
        <v>25.7</v>
      </c>
      <c r="BC15" s="3">
        <v>5.3</v>
      </c>
      <c r="BD15" s="3">
        <v>1.47</v>
      </c>
      <c r="BE15" s="3">
        <v>146.5</v>
      </c>
      <c r="BF15" s="3">
        <v>34.1</v>
      </c>
      <c r="BG15" s="3">
        <v>27.5</v>
      </c>
      <c r="BH15" s="3">
        <v>3.97</v>
      </c>
      <c r="BI15" s="3">
        <v>1.86</v>
      </c>
      <c r="BJ15" s="24">
        <v>11</v>
      </c>
    </row>
    <row r="16" spans="1:76" s="11" customFormat="1" x14ac:dyDescent="0.55000000000000004">
      <c r="A16" s="88">
        <v>2</v>
      </c>
      <c r="B16" s="23" t="s">
        <v>110</v>
      </c>
      <c r="C16" s="3">
        <v>0.14000000000000001</v>
      </c>
      <c r="D16" s="3">
        <v>4.09</v>
      </c>
      <c r="E16" s="3">
        <v>10.8</v>
      </c>
      <c r="F16" s="3">
        <v>230</v>
      </c>
      <c r="G16" s="3">
        <v>1.28</v>
      </c>
      <c r="H16" s="3">
        <v>0.15</v>
      </c>
      <c r="I16" s="3">
        <v>6.3</v>
      </c>
      <c r="J16" s="3">
        <v>7.0000000000000007E-2</v>
      </c>
      <c r="K16" s="3">
        <v>25.3</v>
      </c>
      <c r="L16" s="3">
        <v>10.8</v>
      </c>
      <c r="M16" s="3">
        <v>48</v>
      </c>
      <c r="N16" s="3">
        <v>3.94</v>
      </c>
      <c r="O16" s="3">
        <v>18.3</v>
      </c>
      <c r="P16" s="3">
        <v>2.54</v>
      </c>
      <c r="Q16" s="3">
        <v>8.4</v>
      </c>
      <c r="R16" s="3">
        <v>0.08</v>
      </c>
      <c r="S16" s="3">
        <v>1.5</v>
      </c>
      <c r="T16" s="3">
        <v>3.3000000000000002E-2</v>
      </c>
      <c r="U16" s="3">
        <v>1.63</v>
      </c>
      <c r="V16" s="3">
        <v>14.9</v>
      </c>
      <c r="W16" s="3">
        <v>26.1</v>
      </c>
      <c r="X16" s="3">
        <v>2.85</v>
      </c>
      <c r="Y16" s="3">
        <v>817</v>
      </c>
      <c r="Z16" s="3">
        <v>4.49</v>
      </c>
      <c r="AA16" s="3">
        <v>0.2</v>
      </c>
      <c r="AB16" s="3">
        <v>5.7</v>
      </c>
      <c r="AC16" s="3">
        <v>51.9</v>
      </c>
      <c r="AD16" s="3">
        <v>1880</v>
      </c>
      <c r="AE16" s="3">
        <v>10.1</v>
      </c>
      <c r="AF16" s="3">
        <v>80.8</v>
      </c>
      <c r="AG16" s="3">
        <v>5.0000000000000001E-3</v>
      </c>
      <c r="AH16" s="3">
        <v>0.27</v>
      </c>
      <c r="AI16" s="3">
        <v>1.1399999999999999</v>
      </c>
      <c r="AJ16" s="3">
        <v>7.5</v>
      </c>
      <c r="AK16" s="3">
        <v>5</v>
      </c>
      <c r="AL16" s="3">
        <v>1.3</v>
      </c>
      <c r="AM16" s="3">
        <v>91.4</v>
      </c>
      <c r="AN16" s="3">
        <v>0.43</v>
      </c>
      <c r="AO16" s="3">
        <v>0.09</v>
      </c>
      <c r="AP16" s="3">
        <v>5.23</v>
      </c>
      <c r="AQ16" s="3">
        <v>0.20200000000000001</v>
      </c>
      <c r="AR16" s="3">
        <v>0.56999999999999995</v>
      </c>
      <c r="AS16" s="3">
        <v>2.2000000000000002</v>
      </c>
      <c r="AT16" s="3">
        <v>85</v>
      </c>
      <c r="AU16" s="3">
        <v>1.6</v>
      </c>
      <c r="AV16" s="3">
        <v>12</v>
      </c>
      <c r="AW16" s="3">
        <v>55</v>
      </c>
      <c r="AX16" s="3">
        <v>53.4</v>
      </c>
      <c r="AY16" s="3">
        <v>1.68</v>
      </c>
      <c r="AZ16" s="3">
        <v>1.1499999999999999</v>
      </c>
      <c r="BA16" s="3">
        <v>0.44</v>
      </c>
      <c r="BB16" s="3">
        <v>1.82</v>
      </c>
      <c r="BC16" s="3">
        <v>0.38</v>
      </c>
      <c r="BD16" s="3">
        <v>0.21</v>
      </c>
      <c r="BE16" s="3">
        <v>13.6</v>
      </c>
      <c r="BF16" s="3">
        <v>3.37</v>
      </c>
      <c r="BG16" s="3">
        <v>2.73</v>
      </c>
      <c r="BH16" s="3">
        <v>0.28000000000000003</v>
      </c>
      <c r="BI16" s="3">
        <v>0.18</v>
      </c>
      <c r="BJ16" s="24">
        <v>1.39</v>
      </c>
    </row>
    <row r="17" spans="1:62" s="4" customFormat="1" x14ac:dyDescent="0.55000000000000004">
      <c r="A17" s="88">
        <v>2</v>
      </c>
      <c r="B17" s="20" t="s">
        <v>80</v>
      </c>
      <c r="C17" s="2">
        <v>10.45</v>
      </c>
      <c r="D17" s="2">
        <v>4.1100000000000003</v>
      </c>
      <c r="E17" s="2">
        <v>85</v>
      </c>
      <c r="F17" s="2">
        <v>640</v>
      </c>
      <c r="G17" s="2">
        <v>2.11</v>
      </c>
      <c r="H17" s="2">
        <v>1</v>
      </c>
      <c r="I17" s="2">
        <v>3.3</v>
      </c>
      <c r="J17" s="2">
        <v>9.0299999999999994</v>
      </c>
      <c r="K17" s="2">
        <v>36.1</v>
      </c>
      <c r="L17" s="2">
        <v>15.3</v>
      </c>
      <c r="M17" s="2">
        <v>135</v>
      </c>
      <c r="N17" s="2">
        <v>5.9</v>
      </c>
      <c r="O17" s="2">
        <v>424</v>
      </c>
      <c r="P17" s="2">
        <v>4.26</v>
      </c>
      <c r="Q17" s="2">
        <v>19.8</v>
      </c>
      <c r="R17" s="2">
        <v>0.28000000000000003</v>
      </c>
      <c r="S17" s="2">
        <v>1.9</v>
      </c>
      <c r="T17" s="2">
        <v>6.9000000000000006E-2</v>
      </c>
      <c r="U17" s="2">
        <v>1.89</v>
      </c>
      <c r="V17" s="2">
        <v>30.4</v>
      </c>
      <c r="W17" s="2">
        <v>22.1</v>
      </c>
      <c r="X17" s="2">
        <v>0.61</v>
      </c>
      <c r="Y17" s="2">
        <v>62</v>
      </c>
      <c r="Z17" s="2">
        <v>285</v>
      </c>
      <c r="AA17" s="2">
        <v>0.24</v>
      </c>
      <c r="AB17" s="2">
        <v>7.3</v>
      </c>
      <c r="AC17" s="2">
        <v>1050</v>
      </c>
      <c r="AD17" s="2" t="s">
        <v>64</v>
      </c>
      <c r="AE17" s="2">
        <v>149.5</v>
      </c>
      <c r="AF17" s="2">
        <v>95.2</v>
      </c>
      <c r="AG17" s="2">
        <v>0.63100000000000001</v>
      </c>
      <c r="AH17" s="2">
        <v>1.37</v>
      </c>
      <c r="AI17" s="2">
        <v>56.6</v>
      </c>
      <c r="AJ17" s="2">
        <v>10.1</v>
      </c>
      <c r="AK17" s="2">
        <v>82</v>
      </c>
      <c r="AL17" s="2">
        <v>2.2000000000000002</v>
      </c>
      <c r="AM17" s="2">
        <v>370</v>
      </c>
      <c r="AN17" s="2">
        <v>0.48</v>
      </c>
      <c r="AO17" s="2">
        <v>2.95</v>
      </c>
      <c r="AP17" s="2">
        <v>6.69</v>
      </c>
      <c r="AQ17" s="2">
        <v>0.223</v>
      </c>
      <c r="AR17" s="2">
        <v>39.1</v>
      </c>
      <c r="AS17" s="2">
        <v>27.7</v>
      </c>
      <c r="AT17" s="2">
        <v>1735</v>
      </c>
      <c r="AU17" s="2">
        <v>1.7</v>
      </c>
      <c r="AV17" s="2">
        <v>24.1</v>
      </c>
      <c r="AW17" s="2">
        <v>790</v>
      </c>
      <c r="AX17" s="2">
        <v>80.099999999999994</v>
      </c>
      <c r="AY17" s="2">
        <v>3.49</v>
      </c>
      <c r="AZ17" s="2">
        <v>1.96</v>
      </c>
      <c r="BA17" s="2">
        <v>0.87</v>
      </c>
      <c r="BB17" s="2">
        <v>4.09</v>
      </c>
      <c r="BC17" s="2">
        <v>0.65</v>
      </c>
      <c r="BD17" s="2">
        <v>0.28999999999999998</v>
      </c>
      <c r="BE17" s="2">
        <v>27.2</v>
      </c>
      <c r="BF17" s="2">
        <v>6.66</v>
      </c>
      <c r="BG17" s="2">
        <v>5.04</v>
      </c>
      <c r="BH17" s="2">
        <v>0.56000000000000005</v>
      </c>
      <c r="BI17" s="2">
        <v>0.27</v>
      </c>
      <c r="BJ17" s="25">
        <v>1.9</v>
      </c>
    </row>
    <row r="18" spans="1:62" s="8" customFormat="1" x14ac:dyDescent="0.55000000000000004">
      <c r="A18" s="87">
        <v>2</v>
      </c>
      <c r="B18" s="20" t="s">
        <v>81</v>
      </c>
      <c r="C18" s="2">
        <v>0.89</v>
      </c>
      <c r="D18" s="2">
        <v>5.49</v>
      </c>
      <c r="E18" s="2">
        <v>27.6</v>
      </c>
      <c r="F18" s="2">
        <v>330</v>
      </c>
      <c r="G18" s="2">
        <v>2.3199999999999998</v>
      </c>
      <c r="H18" s="2">
        <v>0.24</v>
      </c>
      <c r="I18" s="2">
        <v>5.94</v>
      </c>
      <c r="J18" s="2">
        <v>2.89</v>
      </c>
      <c r="K18" s="2">
        <v>82.8</v>
      </c>
      <c r="L18" s="2">
        <v>5.7</v>
      </c>
      <c r="M18" s="2">
        <v>132</v>
      </c>
      <c r="N18" s="2">
        <v>7.3</v>
      </c>
      <c r="O18" s="2">
        <v>135.5</v>
      </c>
      <c r="P18" s="2">
        <v>1.82</v>
      </c>
      <c r="Q18" s="2">
        <v>13.3</v>
      </c>
      <c r="R18" s="2">
        <v>0.24</v>
      </c>
      <c r="S18" s="2">
        <v>2.5</v>
      </c>
      <c r="T18" s="2">
        <v>0.05</v>
      </c>
      <c r="U18" s="2">
        <v>2.41</v>
      </c>
      <c r="V18" s="2">
        <v>87.1</v>
      </c>
      <c r="W18" s="2">
        <v>27.9</v>
      </c>
      <c r="X18" s="2">
        <v>0.7</v>
      </c>
      <c r="Y18" s="2">
        <v>82</v>
      </c>
      <c r="Z18" s="2">
        <v>27</v>
      </c>
      <c r="AA18" s="2">
        <v>0.33</v>
      </c>
      <c r="AB18" s="2">
        <v>9.1999999999999993</v>
      </c>
      <c r="AC18" s="2">
        <v>142.5</v>
      </c>
      <c r="AD18" s="2" t="s">
        <v>64</v>
      </c>
      <c r="AE18" s="2">
        <v>20.9</v>
      </c>
      <c r="AF18" s="2">
        <v>122.5</v>
      </c>
      <c r="AG18" s="2">
        <v>6.6000000000000003E-2</v>
      </c>
      <c r="AH18" s="2">
        <v>0.31</v>
      </c>
      <c r="AI18" s="2">
        <v>5.3</v>
      </c>
      <c r="AJ18" s="2">
        <v>11.6</v>
      </c>
      <c r="AK18" s="2">
        <v>7</v>
      </c>
      <c r="AL18" s="2">
        <v>2.2000000000000002</v>
      </c>
      <c r="AM18" s="2">
        <v>158</v>
      </c>
      <c r="AN18" s="2">
        <v>0.64</v>
      </c>
      <c r="AO18" s="2">
        <v>0.8</v>
      </c>
      <c r="AP18" s="2">
        <v>9.5500000000000007</v>
      </c>
      <c r="AQ18" s="2">
        <v>0.27400000000000002</v>
      </c>
      <c r="AR18" s="2">
        <v>5.42</v>
      </c>
      <c r="AS18" s="2">
        <v>37.299999999999997</v>
      </c>
      <c r="AT18" s="2">
        <v>387</v>
      </c>
      <c r="AU18" s="2">
        <v>2.2000000000000002</v>
      </c>
      <c r="AV18" s="2">
        <v>89.5</v>
      </c>
      <c r="AW18" s="2">
        <v>272</v>
      </c>
      <c r="AX18" s="2">
        <v>88.6</v>
      </c>
      <c r="AY18" s="2">
        <v>12.35</v>
      </c>
      <c r="AZ18" s="2">
        <v>6.33</v>
      </c>
      <c r="BA18" s="2">
        <v>2.72</v>
      </c>
      <c r="BB18" s="2">
        <v>13.85</v>
      </c>
      <c r="BC18" s="2">
        <v>2.2999999999999998</v>
      </c>
      <c r="BD18" s="2">
        <v>0.7</v>
      </c>
      <c r="BE18" s="2">
        <v>80.5</v>
      </c>
      <c r="BF18" s="2">
        <v>20.100000000000001</v>
      </c>
      <c r="BG18" s="2">
        <v>15.05</v>
      </c>
      <c r="BH18" s="2">
        <v>1.92</v>
      </c>
      <c r="BI18" s="2">
        <v>0.8</v>
      </c>
      <c r="BJ18" s="25">
        <v>4.8</v>
      </c>
    </row>
    <row r="19" spans="1:62" s="8" customFormat="1" ht="14.7" thickBot="1" x14ac:dyDescent="0.6">
      <c r="A19" s="89">
        <v>2</v>
      </c>
      <c r="B19" s="26" t="s">
        <v>82</v>
      </c>
      <c r="C19" s="27">
        <v>1.32</v>
      </c>
      <c r="D19" s="27">
        <v>5.31</v>
      </c>
      <c r="E19" s="27">
        <v>21.6</v>
      </c>
      <c r="F19" s="27">
        <v>300</v>
      </c>
      <c r="G19" s="27">
        <v>2.4</v>
      </c>
      <c r="H19" s="27">
        <v>0.4</v>
      </c>
      <c r="I19" s="27">
        <v>4.8</v>
      </c>
      <c r="J19" s="27">
        <v>3.81</v>
      </c>
      <c r="K19" s="27">
        <v>82.9</v>
      </c>
      <c r="L19" s="27">
        <v>9</v>
      </c>
      <c r="M19" s="27">
        <v>182</v>
      </c>
      <c r="N19" s="27">
        <v>6.43</v>
      </c>
      <c r="O19" s="27">
        <v>94.1</v>
      </c>
      <c r="P19" s="27">
        <v>2.04</v>
      </c>
      <c r="Q19" s="27">
        <v>12.8</v>
      </c>
      <c r="R19" s="27">
        <v>0.27</v>
      </c>
      <c r="S19" s="27">
        <v>2.2000000000000002</v>
      </c>
      <c r="T19" s="27">
        <v>4.5999999999999999E-2</v>
      </c>
      <c r="U19" s="27">
        <v>2.2599999999999998</v>
      </c>
      <c r="V19" s="27">
        <v>76.8</v>
      </c>
      <c r="W19" s="27">
        <v>27.2</v>
      </c>
      <c r="X19" s="27">
        <v>0.69</v>
      </c>
      <c r="Y19" s="27">
        <v>80</v>
      </c>
      <c r="Z19" s="27">
        <v>58.1</v>
      </c>
      <c r="AA19" s="27">
        <v>0.3</v>
      </c>
      <c r="AB19" s="27">
        <v>8</v>
      </c>
      <c r="AC19" s="27">
        <v>377</v>
      </c>
      <c r="AD19" s="27" t="s">
        <v>64</v>
      </c>
      <c r="AE19" s="27">
        <v>26.5</v>
      </c>
      <c r="AF19" s="27">
        <v>108.5</v>
      </c>
      <c r="AG19" s="27">
        <v>0.33600000000000002</v>
      </c>
      <c r="AH19" s="27">
        <v>0.56999999999999995</v>
      </c>
      <c r="AI19" s="27">
        <v>6.01</v>
      </c>
      <c r="AJ19" s="27">
        <v>10.3</v>
      </c>
      <c r="AK19" s="27">
        <v>19</v>
      </c>
      <c r="AL19" s="27">
        <v>2.1</v>
      </c>
      <c r="AM19" s="27">
        <v>127.5</v>
      </c>
      <c r="AN19" s="27">
        <v>0.56999999999999995</v>
      </c>
      <c r="AO19" s="27">
        <v>0.28999999999999998</v>
      </c>
      <c r="AP19" s="27">
        <v>7.71</v>
      </c>
      <c r="AQ19" s="27">
        <v>0.26400000000000001</v>
      </c>
      <c r="AR19" s="27">
        <v>5.25</v>
      </c>
      <c r="AS19" s="27">
        <v>59.4</v>
      </c>
      <c r="AT19" s="27">
        <v>590</v>
      </c>
      <c r="AU19" s="27">
        <v>1.8</v>
      </c>
      <c r="AV19" s="27">
        <v>81.2</v>
      </c>
      <c r="AW19" s="27">
        <v>500</v>
      </c>
      <c r="AX19" s="27">
        <v>78.599999999999994</v>
      </c>
      <c r="AY19" s="27">
        <v>11.3</v>
      </c>
      <c r="AZ19" s="27">
        <v>6.03</v>
      </c>
      <c r="BA19" s="27">
        <v>2.2999999999999998</v>
      </c>
      <c r="BB19" s="27">
        <v>12.2</v>
      </c>
      <c r="BC19" s="27">
        <v>2.16</v>
      </c>
      <c r="BD19" s="27">
        <v>0.64</v>
      </c>
      <c r="BE19" s="27">
        <v>68.7</v>
      </c>
      <c r="BF19" s="27">
        <v>16.3</v>
      </c>
      <c r="BG19" s="27">
        <v>13.05</v>
      </c>
      <c r="BH19" s="27">
        <v>1.73</v>
      </c>
      <c r="BI19" s="27">
        <v>0.76</v>
      </c>
      <c r="BJ19" s="28">
        <v>4.54</v>
      </c>
    </row>
    <row r="20" spans="1:62" s="8" customFormat="1" ht="15" thickTop="1" thickBot="1" x14ac:dyDescent="0.6">
      <c r="A20" s="84"/>
      <c r="B20" s="115" t="s">
        <v>109</v>
      </c>
      <c r="C20" s="112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29"/>
    </row>
    <row r="21" spans="1:62" ht="14.7" thickTop="1" x14ac:dyDescent="0.55000000000000004">
      <c r="A21" s="109">
        <v>9</v>
      </c>
      <c r="B21" s="116" t="s">
        <v>88</v>
      </c>
      <c r="C21" s="113">
        <v>0.56999999999999995</v>
      </c>
      <c r="D21" s="1">
        <v>0.49</v>
      </c>
      <c r="E21" s="1">
        <v>7.5</v>
      </c>
      <c r="F21" s="1">
        <v>470</v>
      </c>
      <c r="G21" s="1">
        <v>2.19</v>
      </c>
      <c r="H21" s="1">
        <v>0.02</v>
      </c>
      <c r="I21" s="1">
        <v>30.9</v>
      </c>
      <c r="J21" s="1">
        <v>1.77</v>
      </c>
      <c r="K21" s="1">
        <v>242</v>
      </c>
      <c r="L21" s="1">
        <v>1.4</v>
      </c>
      <c r="M21" s="1">
        <v>14</v>
      </c>
      <c r="N21" s="1">
        <v>0.41</v>
      </c>
      <c r="O21" s="1">
        <v>31.5</v>
      </c>
      <c r="P21" s="1">
        <v>1.32</v>
      </c>
      <c r="Q21" s="1">
        <v>0.86</v>
      </c>
      <c r="R21" s="1">
        <v>0.68</v>
      </c>
      <c r="S21" s="6" t="s">
        <v>63</v>
      </c>
      <c r="T21" s="1">
        <v>6.0000000000000001E-3</v>
      </c>
      <c r="U21" s="1">
        <v>0.14000000000000001</v>
      </c>
      <c r="V21" s="1">
        <v>165.5</v>
      </c>
      <c r="W21" s="1">
        <v>2</v>
      </c>
      <c r="X21" s="1">
        <v>0.23</v>
      </c>
      <c r="Y21" s="1">
        <v>103</v>
      </c>
      <c r="Z21" s="1">
        <v>7.27</v>
      </c>
      <c r="AA21" s="1">
        <v>0.09</v>
      </c>
      <c r="AB21" s="1">
        <v>0.4</v>
      </c>
      <c r="AC21" s="1">
        <v>23.4</v>
      </c>
      <c r="AD21" s="6" t="s">
        <v>64</v>
      </c>
      <c r="AE21" s="1">
        <v>9.6</v>
      </c>
      <c r="AF21" s="1">
        <v>6.5</v>
      </c>
      <c r="AG21" s="1">
        <v>1.4999999999999999E-2</v>
      </c>
      <c r="AH21" s="1">
        <v>1.29</v>
      </c>
      <c r="AI21" s="1">
        <v>2.59</v>
      </c>
      <c r="AJ21" s="1">
        <v>35.700000000000003</v>
      </c>
      <c r="AK21" s="1">
        <v>30</v>
      </c>
      <c r="AL21" s="1">
        <v>0.2</v>
      </c>
      <c r="AM21" s="1">
        <v>2410</v>
      </c>
      <c r="AN21" s="6" t="s">
        <v>65</v>
      </c>
      <c r="AO21" s="6">
        <v>7.0000000000000007E-2</v>
      </c>
      <c r="AP21" s="1">
        <v>9.33</v>
      </c>
      <c r="AQ21" s="1">
        <v>1.4999999999999999E-2</v>
      </c>
      <c r="AR21" s="1">
        <v>0.23</v>
      </c>
      <c r="AS21" s="1">
        <v>116</v>
      </c>
      <c r="AT21" s="1">
        <v>168</v>
      </c>
      <c r="AU21" s="1">
        <v>0.9</v>
      </c>
      <c r="AV21" s="1">
        <v>376</v>
      </c>
      <c r="AW21" s="1">
        <v>231</v>
      </c>
      <c r="AX21" s="1">
        <v>1.1000000000000001</v>
      </c>
      <c r="AY21" s="1">
        <v>53.8</v>
      </c>
      <c r="AZ21" s="1">
        <v>29.1</v>
      </c>
      <c r="BA21" s="1">
        <v>11.05</v>
      </c>
      <c r="BB21" s="1">
        <v>57.7</v>
      </c>
      <c r="BC21" s="1">
        <v>10.4</v>
      </c>
      <c r="BD21" s="1">
        <v>3.15</v>
      </c>
      <c r="BE21" s="1">
        <v>256</v>
      </c>
      <c r="BF21" s="1">
        <v>54</v>
      </c>
      <c r="BG21" s="1">
        <v>60.1</v>
      </c>
      <c r="BH21" s="1">
        <v>8.86</v>
      </c>
      <c r="BI21" s="1">
        <v>3.62</v>
      </c>
      <c r="BJ21" s="19">
        <v>22.4</v>
      </c>
    </row>
    <row r="22" spans="1:62" x14ac:dyDescent="0.55000000000000004">
      <c r="A22" s="110">
        <v>9</v>
      </c>
      <c r="B22" s="116" t="s">
        <v>89</v>
      </c>
      <c r="C22" s="113">
        <v>0.53</v>
      </c>
      <c r="D22" s="1">
        <v>0.54</v>
      </c>
      <c r="E22" s="1">
        <v>16.5</v>
      </c>
      <c r="F22" s="1">
        <v>460</v>
      </c>
      <c r="G22" s="1">
        <v>3.3</v>
      </c>
      <c r="H22" s="1">
        <v>0.02</v>
      </c>
      <c r="I22" s="1">
        <v>25.9</v>
      </c>
      <c r="J22" s="1">
        <v>6.83</v>
      </c>
      <c r="K22" s="1">
        <v>228</v>
      </c>
      <c r="L22" s="1">
        <v>1.3</v>
      </c>
      <c r="M22" s="1">
        <v>15</v>
      </c>
      <c r="N22" s="1">
        <v>0.66</v>
      </c>
      <c r="O22" s="1">
        <v>26.4</v>
      </c>
      <c r="P22" s="1">
        <v>0.95</v>
      </c>
      <c r="Q22" s="1">
        <v>0.98</v>
      </c>
      <c r="R22" s="1">
        <v>0.64</v>
      </c>
      <c r="S22" s="6" t="s">
        <v>63</v>
      </c>
      <c r="T22" s="1">
        <v>5.0000000000000001E-3</v>
      </c>
      <c r="U22" s="1">
        <v>0.19</v>
      </c>
      <c r="V22" s="1">
        <v>187.5</v>
      </c>
      <c r="W22" s="1">
        <v>5.6</v>
      </c>
      <c r="X22" s="1">
        <v>0.06</v>
      </c>
      <c r="Y22" s="1">
        <v>52</v>
      </c>
      <c r="Z22" s="1">
        <v>5.92</v>
      </c>
      <c r="AA22" s="1">
        <v>0.09</v>
      </c>
      <c r="AB22" s="1">
        <v>0.5</v>
      </c>
      <c r="AC22" s="1">
        <v>23</v>
      </c>
      <c r="AD22" s="6" t="s">
        <v>64</v>
      </c>
      <c r="AE22" s="1">
        <v>9.3000000000000007</v>
      </c>
      <c r="AF22" s="1">
        <v>9.6</v>
      </c>
      <c r="AG22" s="1">
        <v>1.7999999999999999E-2</v>
      </c>
      <c r="AH22" s="1">
        <v>0.86</v>
      </c>
      <c r="AI22" s="1">
        <v>4.55</v>
      </c>
      <c r="AJ22" s="1">
        <v>33.9</v>
      </c>
      <c r="AK22" s="1">
        <v>31</v>
      </c>
      <c r="AL22" s="1">
        <v>0.2</v>
      </c>
      <c r="AM22" s="1">
        <v>3670</v>
      </c>
      <c r="AN22" s="6" t="s">
        <v>65</v>
      </c>
      <c r="AO22" s="6">
        <v>0.08</v>
      </c>
      <c r="AP22" s="1">
        <v>7.57</v>
      </c>
      <c r="AQ22" s="1">
        <v>2.1999999999999999E-2</v>
      </c>
      <c r="AR22" s="1">
        <v>0.35</v>
      </c>
      <c r="AS22" s="1">
        <v>129.5</v>
      </c>
      <c r="AT22" s="1">
        <v>238</v>
      </c>
      <c r="AU22" s="1">
        <v>0.8</v>
      </c>
      <c r="AV22" s="1" t="s">
        <v>92</v>
      </c>
      <c r="AW22" s="1">
        <v>161</v>
      </c>
      <c r="AX22" s="1">
        <v>0.5</v>
      </c>
      <c r="AY22" s="1">
        <v>62.9</v>
      </c>
      <c r="AZ22" s="1">
        <v>39.6</v>
      </c>
      <c r="BA22" s="1">
        <v>11.7</v>
      </c>
      <c r="BB22" s="1">
        <v>63.1</v>
      </c>
      <c r="BC22" s="1">
        <v>13.15</v>
      </c>
      <c r="BD22" s="1">
        <v>4.95</v>
      </c>
      <c r="BE22" s="1">
        <v>252</v>
      </c>
      <c r="BF22" s="1">
        <v>49.6</v>
      </c>
      <c r="BG22" s="1">
        <v>56.3</v>
      </c>
      <c r="BH22" s="1">
        <v>10.1</v>
      </c>
      <c r="BI22" s="1">
        <v>5.12</v>
      </c>
      <c r="BJ22" s="19">
        <v>33.6</v>
      </c>
    </row>
    <row r="23" spans="1:62" ht="14.7" thickBot="1" x14ac:dyDescent="0.6">
      <c r="A23" s="111">
        <v>9</v>
      </c>
      <c r="B23" s="117" t="s">
        <v>106</v>
      </c>
      <c r="C23" s="114">
        <v>0.7</v>
      </c>
      <c r="D23" s="30">
        <v>0.35</v>
      </c>
      <c r="E23" s="30">
        <v>48.1</v>
      </c>
      <c r="F23" s="30">
        <v>380</v>
      </c>
      <c r="G23" s="30">
        <v>2.71</v>
      </c>
      <c r="H23" s="30">
        <v>0.03</v>
      </c>
      <c r="I23" s="30">
        <v>32.200000000000003</v>
      </c>
      <c r="J23" s="30">
        <v>2.8</v>
      </c>
      <c r="K23" s="30">
        <v>86</v>
      </c>
      <c r="L23" s="30">
        <v>2.2000000000000002</v>
      </c>
      <c r="M23" s="30">
        <v>15</v>
      </c>
      <c r="N23" s="30">
        <v>0.27</v>
      </c>
      <c r="O23" s="30">
        <v>46.2</v>
      </c>
      <c r="P23" s="30">
        <v>2.12</v>
      </c>
      <c r="Q23" s="30">
        <v>1.1000000000000001</v>
      </c>
      <c r="R23" s="30">
        <v>0.23</v>
      </c>
      <c r="S23" s="31" t="s">
        <v>63</v>
      </c>
      <c r="T23" s="30">
        <v>5.0000000000000001E-3</v>
      </c>
      <c r="U23" s="30">
        <v>0.1</v>
      </c>
      <c r="V23" s="30">
        <v>75.7</v>
      </c>
      <c r="W23" s="30">
        <v>1.2</v>
      </c>
      <c r="X23" s="30">
        <v>0.59</v>
      </c>
      <c r="Y23" s="30">
        <v>356</v>
      </c>
      <c r="Z23" s="30">
        <v>16.149999999999999</v>
      </c>
      <c r="AA23" s="30">
        <v>0.08</v>
      </c>
      <c r="AB23" s="30">
        <v>0.4</v>
      </c>
      <c r="AC23" s="30">
        <v>40.1</v>
      </c>
      <c r="AD23" s="31" t="s">
        <v>64</v>
      </c>
      <c r="AE23" s="30">
        <v>8.6999999999999993</v>
      </c>
      <c r="AF23" s="30">
        <v>4.7</v>
      </c>
      <c r="AG23" s="30">
        <v>6.0000000000000001E-3</v>
      </c>
      <c r="AH23" s="30">
        <v>2.2999999999999998</v>
      </c>
      <c r="AI23" s="30">
        <v>5.3</v>
      </c>
      <c r="AJ23" s="30">
        <v>11.3</v>
      </c>
      <c r="AK23" s="30">
        <v>25</v>
      </c>
      <c r="AL23" s="30">
        <v>0.2</v>
      </c>
      <c r="AM23" s="30">
        <v>2800</v>
      </c>
      <c r="AN23" s="31" t="s">
        <v>65</v>
      </c>
      <c r="AO23" s="31" t="s">
        <v>65</v>
      </c>
      <c r="AP23" s="30">
        <v>2.62</v>
      </c>
      <c r="AQ23" s="30">
        <v>1.4E-2</v>
      </c>
      <c r="AR23" s="30">
        <v>0.93</v>
      </c>
      <c r="AS23" s="30">
        <v>213</v>
      </c>
      <c r="AT23" s="30">
        <v>109</v>
      </c>
      <c r="AU23" s="30">
        <v>1.5</v>
      </c>
      <c r="AV23" s="30">
        <v>189.5</v>
      </c>
      <c r="AW23" s="30">
        <v>267</v>
      </c>
      <c r="AX23" s="30">
        <v>4.0999999999999996</v>
      </c>
      <c r="AY23" s="30">
        <v>16.5</v>
      </c>
      <c r="AZ23" s="30">
        <v>11.85</v>
      </c>
      <c r="BA23" s="30">
        <v>2.6</v>
      </c>
      <c r="BB23" s="30">
        <v>14.7</v>
      </c>
      <c r="BC23" s="30">
        <v>3.72</v>
      </c>
      <c r="BD23" s="30">
        <v>1.49</v>
      </c>
      <c r="BE23" s="30">
        <v>62.2</v>
      </c>
      <c r="BF23" s="30">
        <v>14.15</v>
      </c>
      <c r="BG23" s="30">
        <v>13.05</v>
      </c>
      <c r="BH23" s="30">
        <v>2.46</v>
      </c>
      <c r="BI23" s="30">
        <v>1.53</v>
      </c>
      <c r="BJ23" s="32">
        <v>9.7100000000000009</v>
      </c>
    </row>
    <row r="24" spans="1:62" s="7" customFormat="1" ht="15" thickTop="1" thickBot="1" x14ac:dyDescent="0.6">
      <c r="A24" s="84"/>
      <c r="B24" s="119" t="s">
        <v>111</v>
      </c>
      <c r="C24" s="118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5"/>
      <c r="AE24" s="34"/>
      <c r="AF24" s="34"/>
      <c r="AG24" s="34"/>
      <c r="AH24" s="34"/>
      <c r="AI24" s="34"/>
      <c r="AJ24" s="34"/>
      <c r="AK24" s="34"/>
      <c r="AL24" s="34"/>
      <c r="AM24" s="34"/>
      <c r="AN24" s="35"/>
      <c r="AO24" s="35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6"/>
    </row>
    <row r="25" spans="1:62" ht="14.7" thickTop="1" x14ac:dyDescent="0.55000000000000004">
      <c r="A25" s="109">
        <v>6</v>
      </c>
      <c r="B25" s="116" t="s">
        <v>68</v>
      </c>
      <c r="C25" s="113">
        <v>0.2</v>
      </c>
      <c r="D25" s="1">
        <v>0.91</v>
      </c>
      <c r="E25" s="1">
        <v>10.6</v>
      </c>
      <c r="F25" s="1">
        <v>590</v>
      </c>
      <c r="G25" s="1">
        <v>2.56</v>
      </c>
      <c r="H25" s="1">
        <v>0.22</v>
      </c>
      <c r="I25" s="1">
        <v>34.5</v>
      </c>
      <c r="J25" s="1">
        <v>14.5</v>
      </c>
      <c r="K25" s="1">
        <v>221</v>
      </c>
      <c r="L25" s="1">
        <v>0.8</v>
      </c>
      <c r="M25" s="1">
        <v>24</v>
      </c>
      <c r="N25" s="1">
        <v>0.13</v>
      </c>
      <c r="O25" s="1">
        <v>319</v>
      </c>
      <c r="P25" s="1">
        <v>1.64</v>
      </c>
      <c r="Q25" s="1">
        <v>0.94</v>
      </c>
      <c r="R25" s="1">
        <v>0.31</v>
      </c>
      <c r="S25" s="1">
        <v>0.2</v>
      </c>
      <c r="T25" s="1">
        <v>0.02</v>
      </c>
      <c r="U25" s="1">
        <v>0.08</v>
      </c>
      <c r="V25" s="1">
        <v>178.5</v>
      </c>
      <c r="W25" s="1">
        <v>1.4</v>
      </c>
      <c r="X25" s="1">
        <v>0.03</v>
      </c>
      <c r="Y25" s="1">
        <v>16</v>
      </c>
      <c r="Z25" s="1">
        <v>0.97</v>
      </c>
      <c r="AA25" s="1">
        <v>7.0000000000000007E-2</v>
      </c>
      <c r="AB25" s="1">
        <v>0.4</v>
      </c>
      <c r="AC25" s="1">
        <v>29</v>
      </c>
      <c r="AD25" s="6" t="s">
        <v>64</v>
      </c>
      <c r="AE25" s="1">
        <v>20.399999999999999</v>
      </c>
      <c r="AF25" s="1">
        <v>2.4</v>
      </c>
      <c r="AG25" s="1">
        <v>2E-3</v>
      </c>
      <c r="AH25" s="1">
        <v>0.03</v>
      </c>
      <c r="AI25" s="1">
        <v>5.12</v>
      </c>
      <c r="AJ25" s="1">
        <v>16.2</v>
      </c>
      <c r="AK25" s="1">
        <v>3</v>
      </c>
      <c r="AL25" s="1">
        <v>0.3</v>
      </c>
      <c r="AM25" s="1">
        <v>2590</v>
      </c>
      <c r="AN25" s="6">
        <v>0.01</v>
      </c>
      <c r="AO25" s="6">
        <v>0.11</v>
      </c>
      <c r="AP25" s="1">
        <v>10.050000000000001</v>
      </c>
      <c r="AQ25" s="1">
        <v>1.0999999999999999E-2</v>
      </c>
      <c r="AR25" s="1">
        <v>0.02</v>
      </c>
      <c r="AS25" s="1">
        <v>62.8</v>
      </c>
      <c r="AT25" s="1">
        <v>185</v>
      </c>
      <c r="AU25" s="1">
        <v>0.3</v>
      </c>
      <c r="AV25" s="1">
        <v>315</v>
      </c>
      <c r="AW25" s="1">
        <v>279</v>
      </c>
      <c r="AX25" s="1">
        <v>14.5</v>
      </c>
      <c r="AY25" s="1">
        <v>33.299999999999997</v>
      </c>
      <c r="AZ25" s="1">
        <v>22.4</v>
      </c>
      <c r="BA25" s="1">
        <v>6.42</v>
      </c>
      <c r="BB25" s="1">
        <v>35</v>
      </c>
      <c r="BC25" s="1">
        <v>7.72</v>
      </c>
      <c r="BD25" s="1">
        <v>2.7</v>
      </c>
      <c r="BE25" s="1">
        <v>157.5</v>
      </c>
      <c r="BF25" s="1">
        <v>38.700000000000003</v>
      </c>
      <c r="BG25" s="1">
        <v>33.6</v>
      </c>
      <c r="BH25" s="1">
        <v>5.36</v>
      </c>
      <c r="BI25" s="1">
        <v>2.93</v>
      </c>
      <c r="BJ25" s="19">
        <v>16.95</v>
      </c>
    </row>
    <row r="26" spans="1:62" x14ac:dyDescent="0.55000000000000004">
      <c r="A26" s="110">
        <v>6</v>
      </c>
      <c r="B26" s="116" t="s">
        <v>69</v>
      </c>
      <c r="C26" s="113">
        <v>0.25</v>
      </c>
      <c r="D26" s="1">
        <v>0.61</v>
      </c>
      <c r="E26" s="1">
        <v>5.0999999999999996</v>
      </c>
      <c r="F26" s="1">
        <v>270</v>
      </c>
      <c r="G26" s="1">
        <v>1.27</v>
      </c>
      <c r="H26" s="1">
        <v>0.09</v>
      </c>
      <c r="I26" s="1">
        <v>36.299999999999997</v>
      </c>
      <c r="J26" s="1">
        <v>4.2300000000000004</v>
      </c>
      <c r="K26" s="1">
        <v>124.5</v>
      </c>
      <c r="L26" s="1">
        <v>1.1000000000000001</v>
      </c>
      <c r="M26" s="1">
        <v>24</v>
      </c>
      <c r="N26" s="1">
        <v>0.37</v>
      </c>
      <c r="O26" s="1">
        <v>81.2</v>
      </c>
      <c r="P26" s="1">
        <v>1.05</v>
      </c>
      <c r="Q26" s="1">
        <v>0.84</v>
      </c>
      <c r="R26" s="1">
        <v>0.21</v>
      </c>
      <c r="S26" s="1">
        <v>0.1</v>
      </c>
      <c r="T26" s="1">
        <v>1.7000000000000001E-2</v>
      </c>
      <c r="U26" s="1">
        <v>0.15</v>
      </c>
      <c r="V26" s="1">
        <v>92.4</v>
      </c>
      <c r="W26" s="1">
        <v>2.6</v>
      </c>
      <c r="X26" s="1">
        <v>0.04</v>
      </c>
      <c r="Y26" s="1">
        <v>14</v>
      </c>
      <c r="Z26" s="1">
        <v>0.65</v>
      </c>
      <c r="AA26" s="1">
        <v>0.05</v>
      </c>
      <c r="AB26" s="1">
        <v>0.4</v>
      </c>
      <c r="AC26" s="1">
        <v>17.2</v>
      </c>
      <c r="AD26" s="6" t="s">
        <v>64</v>
      </c>
      <c r="AE26" s="1">
        <v>11.5</v>
      </c>
      <c r="AF26" s="1">
        <v>6.3</v>
      </c>
      <c r="AG26" s="1">
        <v>1E-3</v>
      </c>
      <c r="AH26" s="1">
        <v>0.01</v>
      </c>
      <c r="AI26" s="1">
        <v>3.51</v>
      </c>
      <c r="AJ26" s="1">
        <v>10.7</v>
      </c>
      <c r="AK26" s="1">
        <v>2</v>
      </c>
      <c r="AL26" s="1">
        <v>0.3</v>
      </c>
      <c r="AM26" s="1">
        <v>2970</v>
      </c>
      <c r="AN26" s="6">
        <v>0.01</v>
      </c>
      <c r="AO26" s="6">
        <v>0.09</v>
      </c>
      <c r="AP26" s="1">
        <v>8.24</v>
      </c>
      <c r="AQ26" s="1">
        <v>1.0999999999999999E-2</v>
      </c>
      <c r="AR26" s="1">
        <v>0.03</v>
      </c>
      <c r="AS26" s="1">
        <v>43.2</v>
      </c>
      <c r="AT26" s="1">
        <v>137</v>
      </c>
      <c r="AU26" s="1">
        <v>0.3</v>
      </c>
      <c r="AV26" s="1">
        <v>177.5</v>
      </c>
      <c r="AW26" s="1">
        <v>266</v>
      </c>
      <c r="AX26" s="1">
        <v>7.4</v>
      </c>
      <c r="AY26" s="1">
        <v>20.100000000000001</v>
      </c>
      <c r="AZ26" s="1">
        <v>12.05</v>
      </c>
      <c r="BA26" s="1">
        <v>4.2300000000000004</v>
      </c>
      <c r="BB26" s="1">
        <v>22.1</v>
      </c>
      <c r="BC26" s="1">
        <v>4.41</v>
      </c>
      <c r="BD26" s="1">
        <v>1.44</v>
      </c>
      <c r="BE26" s="1">
        <v>97.6</v>
      </c>
      <c r="BF26" s="1">
        <v>23.1</v>
      </c>
      <c r="BG26" s="1">
        <v>21.1</v>
      </c>
      <c r="BH26" s="1">
        <v>3.15</v>
      </c>
      <c r="BI26" s="1">
        <v>1.58</v>
      </c>
      <c r="BJ26" s="19">
        <v>9.27</v>
      </c>
    </row>
    <row r="27" spans="1:62" ht="14.7" thickBot="1" x14ac:dyDescent="0.6">
      <c r="A27" s="111">
        <v>6</v>
      </c>
      <c r="B27" s="117" t="s">
        <v>70</v>
      </c>
      <c r="C27" s="114">
        <v>0.37</v>
      </c>
      <c r="D27" s="30">
        <v>0.51</v>
      </c>
      <c r="E27" s="30">
        <v>10.4</v>
      </c>
      <c r="F27" s="30">
        <v>390</v>
      </c>
      <c r="G27" s="30">
        <v>0.96</v>
      </c>
      <c r="H27" s="30">
        <v>0.05</v>
      </c>
      <c r="I27" s="30">
        <v>37.6</v>
      </c>
      <c r="J27" s="30">
        <v>3.01</v>
      </c>
      <c r="K27" s="30">
        <v>219</v>
      </c>
      <c r="L27" s="30">
        <v>1.9</v>
      </c>
      <c r="M27" s="30">
        <v>20</v>
      </c>
      <c r="N27" s="30">
        <v>0.34</v>
      </c>
      <c r="O27" s="30">
        <v>75.3</v>
      </c>
      <c r="P27" s="30">
        <v>1.45</v>
      </c>
      <c r="Q27" s="30">
        <v>0.85</v>
      </c>
      <c r="R27" s="30">
        <v>0.31</v>
      </c>
      <c r="S27" s="30">
        <v>0.1</v>
      </c>
      <c r="T27" s="30">
        <v>1.4999999999999999E-2</v>
      </c>
      <c r="U27" s="30">
        <v>0.16</v>
      </c>
      <c r="V27" s="30">
        <v>122.5</v>
      </c>
      <c r="W27" s="30">
        <v>2.8</v>
      </c>
      <c r="X27" s="30">
        <v>0.04</v>
      </c>
      <c r="Y27" s="30">
        <v>14</v>
      </c>
      <c r="Z27" s="30">
        <v>3.94</v>
      </c>
      <c r="AA27" s="30">
        <v>0.06</v>
      </c>
      <c r="AB27" s="30">
        <v>0.4</v>
      </c>
      <c r="AC27" s="30">
        <v>24.1</v>
      </c>
      <c r="AD27" s="31" t="s">
        <v>64</v>
      </c>
      <c r="AE27" s="30">
        <v>19.7</v>
      </c>
      <c r="AF27" s="30">
        <v>6.1</v>
      </c>
      <c r="AG27" s="30">
        <v>2E-3</v>
      </c>
      <c r="AH27" s="30">
        <v>0.06</v>
      </c>
      <c r="AI27" s="30">
        <v>12</v>
      </c>
      <c r="AJ27" s="30">
        <v>9.6999999999999993</v>
      </c>
      <c r="AK27" s="30">
        <v>2</v>
      </c>
      <c r="AL27" s="30">
        <v>0.3</v>
      </c>
      <c r="AM27" s="30">
        <v>2870</v>
      </c>
      <c r="AN27" s="31">
        <v>0.01</v>
      </c>
      <c r="AO27" s="31">
        <v>0.08</v>
      </c>
      <c r="AP27" s="30">
        <v>7.01</v>
      </c>
      <c r="AQ27" s="30">
        <v>1.2E-2</v>
      </c>
      <c r="AR27" s="30">
        <v>0.04</v>
      </c>
      <c r="AS27" s="30">
        <v>37.700000000000003</v>
      </c>
      <c r="AT27" s="30">
        <v>190</v>
      </c>
      <c r="AU27" s="30">
        <v>0.3</v>
      </c>
      <c r="AV27" s="30">
        <v>232</v>
      </c>
      <c r="AW27" s="30">
        <v>276</v>
      </c>
      <c r="AX27" s="30">
        <v>6.5</v>
      </c>
      <c r="AY27" s="30">
        <v>30.4</v>
      </c>
      <c r="AZ27" s="30">
        <v>15.6</v>
      </c>
      <c r="BA27" s="30">
        <v>6.71</v>
      </c>
      <c r="BB27" s="30">
        <v>35.299999999999997</v>
      </c>
      <c r="BC27" s="30">
        <v>6.25</v>
      </c>
      <c r="BD27" s="30">
        <v>1.81</v>
      </c>
      <c r="BE27" s="30">
        <v>164</v>
      </c>
      <c r="BF27" s="30">
        <v>39.1</v>
      </c>
      <c r="BG27" s="30">
        <v>35.9</v>
      </c>
      <c r="BH27" s="30">
        <v>5.03</v>
      </c>
      <c r="BI27" s="30">
        <v>2.11</v>
      </c>
      <c r="BJ27" s="32">
        <v>11.7</v>
      </c>
    </row>
    <row r="28" spans="1:62" ht="15" thickTop="1" thickBot="1" x14ac:dyDescent="0.6">
      <c r="B28" s="123" t="s">
        <v>118</v>
      </c>
    </row>
    <row r="29" spans="1:62" ht="14.7" thickTop="1" x14ac:dyDescent="0.55000000000000004">
      <c r="A29" s="109">
        <v>5</v>
      </c>
      <c r="B29" s="116" t="s">
        <v>112</v>
      </c>
      <c r="C29" s="120">
        <v>0.97</v>
      </c>
      <c r="D29" s="37">
        <v>0.68</v>
      </c>
      <c r="E29" s="37">
        <v>2.7</v>
      </c>
      <c r="F29" s="37">
        <v>340</v>
      </c>
      <c r="G29" s="37">
        <v>1.49</v>
      </c>
      <c r="H29" s="37">
        <v>0.08</v>
      </c>
      <c r="I29" s="37">
        <v>31.4</v>
      </c>
      <c r="J29" s="37">
        <v>7.68</v>
      </c>
      <c r="K29" s="37">
        <v>119.5</v>
      </c>
      <c r="L29" s="37">
        <v>1.2</v>
      </c>
      <c r="M29" s="37">
        <v>31</v>
      </c>
      <c r="N29" s="37">
        <v>0.65</v>
      </c>
      <c r="O29" s="37">
        <v>55.7</v>
      </c>
      <c r="P29" s="37">
        <v>0.98</v>
      </c>
      <c r="Q29" s="37">
        <v>1.51</v>
      </c>
      <c r="R29" s="37">
        <v>0.28999999999999998</v>
      </c>
      <c r="S29" s="38" t="s">
        <v>63</v>
      </c>
      <c r="T29" s="37">
        <v>1.4E-2</v>
      </c>
      <c r="U29" s="37">
        <v>0.2</v>
      </c>
      <c r="V29" s="37">
        <v>106</v>
      </c>
      <c r="W29" s="37">
        <v>2.8</v>
      </c>
      <c r="X29" s="37">
        <v>0.05</v>
      </c>
      <c r="Y29" s="37">
        <v>22</v>
      </c>
      <c r="Z29" s="37">
        <v>3.43</v>
      </c>
      <c r="AA29" s="37">
        <v>0.04</v>
      </c>
      <c r="AB29" s="37">
        <v>0.8</v>
      </c>
      <c r="AC29" s="37">
        <v>5.5</v>
      </c>
      <c r="AD29" s="38" t="s">
        <v>64</v>
      </c>
      <c r="AE29" s="37">
        <v>7.7</v>
      </c>
      <c r="AF29" s="37">
        <v>10.3</v>
      </c>
      <c r="AG29" s="37">
        <v>1.2999999999999999E-2</v>
      </c>
      <c r="AH29" s="37">
        <v>7.0000000000000007E-2</v>
      </c>
      <c r="AI29" s="37">
        <v>2.27</v>
      </c>
      <c r="AJ29" s="37">
        <v>9.8000000000000007</v>
      </c>
      <c r="AK29" s="37">
        <v>12</v>
      </c>
      <c r="AL29" s="37">
        <v>0.3</v>
      </c>
      <c r="AM29" s="37">
        <v>2280</v>
      </c>
      <c r="AN29" s="38" t="s">
        <v>65</v>
      </c>
      <c r="AO29" s="38">
        <v>0.08</v>
      </c>
      <c r="AP29" s="37">
        <v>4.3</v>
      </c>
      <c r="AQ29" s="37">
        <v>2.4E-2</v>
      </c>
      <c r="AR29" s="37">
        <v>0.17</v>
      </c>
      <c r="AS29" s="37">
        <v>41.9</v>
      </c>
      <c r="AT29" s="37">
        <v>134</v>
      </c>
      <c r="AU29" s="37">
        <v>0.6</v>
      </c>
      <c r="AV29" s="37">
        <v>210</v>
      </c>
      <c r="AW29" s="37">
        <v>72</v>
      </c>
      <c r="AX29" s="37">
        <v>2.2999999999999998</v>
      </c>
      <c r="AY29" s="37">
        <v>21.5</v>
      </c>
      <c r="AZ29" s="37">
        <v>13.75</v>
      </c>
      <c r="BA29" s="37">
        <v>4.18</v>
      </c>
      <c r="BB29" s="37">
        <v>21.4</v>
      </c>
      <c r="BC29" s="37">
        <v>4.6900000000000004</v>
      </c>
      <c r="BD29" s="37">
        <v>1.76</v>
      </c>
      <c r="BE29" s="37">
        <v>94.5</v>
      </c>
      <c r="BF29" s="37">
        <v>21.3</v>
      </c>
      <c r="BG29" s="37">
        <v>20.399999999999999</v>
      </c>
      <c r="BH29" s="37">
        <v>3.33</v>
      </c>
      <c r="BI29" s="37">
        <v>1.82</v>
      </c>
      <c r="BJ29" s="39">
        <v>11.75</v>
      </c>
    </row>
    <row r="30" spans="1:62" x14ac:dyDescent="0.55000000000000004">
      <c r="A30" s="110">
        <v>5</v>
      </c>
      <c r="B30" s="116" t="s">
        <v>113</v>
      </c>
      <c r="C30" s="113">
        <v>0.48</v>
      </c>
      <c r="D30" s="1">
        <v>0.3</v>
      </c>
      <c r="E30" s="1">
        <v>2</v>
      </c>
      <c r="F30" s="1">
        <v>360</v>
      </c>
      <c r="G30" s="1">
        <v>2.33</v>
      </c>
      <c r="H30" s="1">
        <v>0.02</v>
      </c>
      <c r="I30" s="1">
        <v>29.7</v>
      </c>
      <c r="J30" s="1">
        <v>14.4</v>
      </c>
      <c r="K30" s="1">
        <v>91.1</v>
      </c>
      <c r="L30" s="1">
        <v>0.8</v>
      </c>
      <c r="M30" s="1">
        <v>12</v>
      </c>
      <c r="N30" s="1">
        <v>0.09</v>
      </c>
      <c r="O30" s="1">
        <v>13.6</v>
      </c>
      <c r="P30" s="1">
        <v>0.18</v>
      </c>
      <c r="Q30" s="1">
        <v>0.69</v>
      </c>
      <c r="R30" s="1">
        <v>0.21</v>
      </c>
      <c r="S30" s="6" t="s">
        <v>63</v>
      </c>
      <c r="T30" s="6" t="s">
        <v>91</v>
      </c>
      <c r="U30" s="1">
        <v>0.04</v>
      </c>
      <c r="V30" s="1">
        <v>82.3</v>
      </c>
      <c r="W30" s="1">
        <v>0.5</v>
      </c>
      <c r="X30" s="1">
        <v>0.02</v>
      </c>
      <c r="Y30" s="1">
        <v>45</v>
      </c>
      <c r="Z30" s="1">
        <v>2.4300000000000002</v>
      </c>
      <c r="AA30" s="1">
        <v>0.04</v>
      </c>
      <c r="AB30" s="1">
        <v>0.4</v>
      </c>
      <c r="AC30" s="1">
        <v>7.1</v>
      </c>
      <c r="AD30" s="6" t="s">
        <v>64</v>
      </c>
      <c r="AE30" s="1">
        <v>4.4000000000000004</v>
      </c>
      <c r="AF30" s="1">
        <v>1.6</v>
      </c>
      <c r="AG30" s="1">
        <v>4.0000000000000001E-3</v>
      </c>
      <c r="AH30" s="1">
        <v>7.0000000000000007E-2</v>
      </c>
      <c r="AI30" s="1">
        <v>2.1</v>
      </c>
      <c r="AJ30" s="1">
        <v>10.8</v>
      </c>
      <c r="AK30" s="1">
        <v>5</v>
      </c>
      <c r="AL30" s="1" t="s">
        <v>72</v>
      </c>
      <c r="AM30" s="1">
        <v>2460</v>
      </c>
      <c r="AN30" s="6" t="s">
        <v>65</v>
      </c>
      <c r="AO30" s="6" t="s">
        <v>65</v>
      </c>
      <c r="AP30" s="1">
        <v>1.1299999999999999</v>
      </c>
      <c r="AQ30" s="1">
        <v>5.0000000000000001E-3</v>
      </c>
      <c r="AR30" s="1">
        <v>7.0000000000000007E-2</v>
      </c>
      <c r="AS30" s="1">
        <v>39.6</v>
      </c>
      <c r="AT30" s="1">
        <v>107</v>
      </c>
      <c r="AU30" s="1">
        <v>1.7</v>
      </c>
      <c r="AV30" s="1">
        <v>151</v>
      </c>
      <c r="AW30" s="1">
        <v>172</v>
      </c>
      <c r="AX30" s="1">
        <v>4.3</v>
      </c>
      <c r="AY30" s="1">
        <v>14.95</v>
      </c>
      <c r="AZ30" s="1">
        <v>9.93</v>
      </c>
      <c r="BA30" s="1">
        <v>2.98</v>
      </c>
      <c r="BB30" s="1">
        <v>15.7</v>
      </c>
      <c r="BC30" s="1">
        <v>3.19</v>
      </c>
      <c r="BD30" s="1">
        <v>1.23</v>
      </c>
      <c r="BE30" s="1">
        <v>77.2</v>
      </c>
      <c r="BF30" s="1">
        <v>17.7</v>
      </c>
      <c r="BG30" s="1">
        <v>16</v>
      </c>
      <c r="BH30" s="1">
        <v>2.4</v>
      </c>
      <c r="BI30" s="1">
        <v>1.29</v>
      </c>
      <c r="BJ30" s="19">
        <v>8.16</v>
      </c>
    </row>
    <row r="31" spans="1:62" x14ac:dyDescent="0.55000000000000004">
      <c r="A31" s="110">
        <v>5</v>
      </c>
      <c r="B31" s="116" t="s">
        <v>114</v>
      </c>
      <c r="C31" s="113">
        <v>1.08</v>
      </c>
      <c r="D31" s="1">
        <v>0.55000000000000004</v>
      </c>
      <c r="E31" s="1">
        <v>3.1</v>
      </c>
      <c r="F31" s="1">
        <v>420</v>
      </c>
      <c r="G31" s="1">
        <v>2.2400000000000002</v>
      </c>
      <c r="H31" s="1">
        <v>0.05</v>
      </c>
      <c r="I31" s="1">
        <v>32.1</v>
      </c>
      <c r="J31" s="1">
        <v>10.55</v>
      </c>
      <c r="K31" s="1">
        <v>186.5</v>
      </c>
      <c r="L31" s="1">
        <v>0.9</v>
      </c>
      <c r="M31" s="1">
        <v>21</v>
      </c>
      <c r="N31" s="1">
        <v>0.17</v>
      </c>
      <c r="O31" s="1">
        <v>45.6</v>
      </c>
      <c r="P31" s="1">
        <v>1.23</v>
      </c>
      <c r="Q31" s="1">
        <v>0.92</v>
      </c>
      <c r="R31" s="1">
        <v>0.39</v>
      </c>
      <c r="S31" s="6" t="s">
        <v>63</v>
      </c>
      <c r="T31" s="1">
        <v>1.4999999999999999E-2</v>
      </c>
      <c r="U31" s="1">
        <v>7.0000000000000007E-2</v>
      </c>
      <c r="V31" s="1">
        <v>134.5</v>
      </c>
      <c r="W31" s="1">
        <v>0.8</v>
      </c>
      <c r="X31" s="1">
        <v>0.02</v>
      </c>
      <c r="Y31" s="1">
        <v>34</v>
      </c>
      <c r="Z31" s="1">
        <v>3.23</v>
      </c>
      <c r="AA31" s="1">
        <v>0.05</v>
      </c>
      <c r="AB31" s="1">
        <v>0.4</v>
      </c>
      <c r="AC31" s="1">
        <v>10.5</v>
      </c>
      <c r="AD31" s="6" t="s">
        <v>64</v>
      </c>
      <c r="AE31" s="1">
        <v>11.2</v>
      </c>
      <c r="AF31" s="1">
        <v>3.1</v>
      </c>
      <c r="AG31" s="1">
        <v>3.0000000000000001E-3</v>
      </c>
      <c r="AH31" s="1">
        <v>7.0000000000000007E-2</v>
      </c>
      <c r="AI31" s="1">
        <v>3.24</v>
      </c>
      <c r="AJ31" s="1">
        <v>9.8000000000000007</v>
      </c>
      <c r="AK31" s="1">
        <v>12</v>
      </c>
      <c r="AL31" s="1">
        <v>0.2</v>
      </c>
      <c r="AM31" s="1">
        <v>2570</v>
      </c>
      <c r="AN31" s="6" t="s">
        <v>65</v>
      </c>
      <c r="AO31" s="6">
        <v>0.09</v>
      </c>
      <c r="AP31" s="1">
        <v>4.4800000000000004</v>
      </c>
      <c r="AQ31" s="1">
        <v>8.9999999999999993E-3</v>
      </c>
      <c r="AR31" s="1">
        <v>0.06</v>
      </c>
      <c r="AS31" s="1">
        <v>43.8</v>
      </c>
      <c r="AT31" s="1">
        <v>164</v>
      </c>
      <c r="AU31" s="1">
        <v>1.6</v>
      </c>
      <c r="AV31" s="1">
        <v>269</v>
      </c>
      <c r="AW31" s="1">
        <v>111</v>
      </c>
      <c r="AX31" s="1">
        <v>2.1</v>
      </c>
      <c r="AY31" s="1">
        <v>28.5</v>
      </c>
      <c r="AZ31" s="1">
        <v>18.05</v>
      </c>
      <c r="BA31" s="1">
        <v>5.95</v>
      </c>
      <c r="BB31" s="1">
        <v>30.7</v>
      </c>
      <c r="BC31" s="1">
        <v>5.99</v>
      </c>
      <c r="BD31" s="1">
        <v>2.04</v>
      </c>
      <c r="BE31" s="1">
        <v>147.5</v>
      </c>
      <c r="BF31" s="1">
        <v>35.9</v>
      </c>
      <c r="BG31" s="1">
        <v>30.8</v>
      </c>
      <c r="BH31" s="1">
        <v>4.5999999999999996</v>
      </c>
      <c r="BI31" s="1">
        <v>2.27</v>
      </c>
      <c r="BJ31" s="19">
        <v>13.95</v>
      </c>
    </row>
    <row r="32" spans="1:62" x14ac:dyDescent="0.55000000000000004">
      <c r="A32" s="110">
        <v>5</v>
      </c>
      <c r="B32" s="116" t="s">
        <v>115</v>
      </c>
      <c r="C32" s="113">
        <v>0.65</v>
      </c>
      <c r="D32" s="1">
        <v>0.77</v>
      </c>
      <c r="E32" s="1">
        <v>2</v>
      </c>
      <c r="F32" s="1">
        <v>540</v>
      </c>
      <c r="G32" s="1">
        <v>1.72</v>
      </c>
      <c r="H32" s="1">
        <v>0.14000000000000001</v>
      </c>
      <c r="I32" s="1">
        <v>30.2</v>
      </c>
      <c r="J32" s="1">
        <v>2.96</v>
      </c>
      <c r="K32" s="1">
        <v>326</v>
      </c>
      <c r="L32" s="1">
        <v>0.7</v>
      </c>
      <c r="M32" s="1">
        <v>23</v>
      </c>
      <c r="N32" s="1">
        <v>0.48</v>
      </c>
      <c r="O32" s="1">
        <v>44.6</v>
      </c>
      <c r="P32" s="1">
        <v>0.84</v>
      </c>
      <c r="Q32" s="1">
        <v>1.56</v>
      </c>
      <c r="R32" s="1">
        <v>0.57999999999999996</v>
      </c>
      <c r="S32" s="6" t="s">
        <v>63</v>
      </c>
      <c r="T32" s="1">
        <v>4.5999999999999999E-2</v>
      </c>
      <c r="U32" s="1">
        <v>0.26</v>
      </c>
      <c r="V32" s="1">
        <v>213</v>
      </c>
      <c r="W32" s="1">
        <v>5.4</v>
      </c>
      <c r="X32" s="1">
        <v>0.04</v>
      </c>
      <c r="Y32" s="1">
        <v>17</v>
      </c>
      <c r="Z32" s="1">
        <v>1.17</v>
      </c>
      <c r="AA32" s="1">
        <v>0.04</v>
      </c>
      <c r="AB32" s="1">
        <v>0.5</v>
      </c>
      <c r="AC32" s="1">
        <v>5.7</v>
      </c>
      <c r="AD32" s="6" t="s">
        <v>64</v>
      </c>
      <c r="AE32" s="1">
        <v>24.9</v>
      </c>
      <c r="AF32" s="1">
        <v>11.4</v>
      </c>
      <c r="AG32" s="1">
        <v>4.0000000000000001E-3</v>
      </c>
      <c r="AH32" s="1">
        <v>0.41</v>
      </c>
      <c r="AI32" s="1">
        <v>5.24</v>
      </c>
      <c r="AJ32" s="1">
        <v>7.4</v>
      </c>
      <c r="AK32" s="1">
        <v>2</v>
      </c>
      <c r="AL32" s="1">
        <v>0.5</v>
      </c>
      <c r="AM32" s="1">
        <v>2740</v>
      </c>
      <c r="AN32" s="6" t="s">
        <v>65</v>
      </c>
      <c r="AO32" s="6">
        <v>0.32</v>
      </c>
      <c r="AP32" s="1">
        <v>6.51</v>
      </c>
      <c r="AQ32" s="1">
        <v>1.4999999999999999E-2</v>
      </c>
      <c r="AR32" s="1">
        <v>0.05</v>
      </c>
      <c r="AS32" s="1">
        <v>73.099999999999994</v>
      </c>
      <c r="AT32" s="1">
        <v>204</v>
      </c>
      <c r="AU32" s="1">
        <v>0.3</v>
      </c>
      <c r="AV32" s="1">
        <v>421</v>
      </c>
      <c r="AW32" s="1">
        <v>136</v>
      </c>
      <c r="AX32" s="1">
        <v>3.5</v>
      </c>
      <c r="AY32" s="1">
        <v>50.2</v>
      </c>
      <c r="AZ32" s="1">
        <v>28.6</v>
      </c>
      <c r="BA32" s="1">
        <v>10.75</v>
      </c>
      <c r="BB32" s="1">
        <v>54.1</v>
      </c>
      <c r="BC32" s="1">
        <v>10.3</v>
      </c>
      <c r="BD32" s="1">
        <v>2.98</v>
      </c>
      <c r="BE32" s="1">
        <v>285</v>
      </c>
      <c r="BF32" s="1">
        <v>60.7</v>
      </c>
      <c r="BG32" s="1">
        <v>56.2</v>
      </c>
      <c r="BH32" s="1">
        <v>8.17</v>
      </c>
      <c r="BI32" s="1">
        <v>3.53</v>
      </c>
      <c r="BJ32" s="19">
        <v>21</v>
      </c>
    </row>
    <row r="33" spans="1:62" x14ac:dyDescent="0.55000000000000004">
      <c r="A33" s="110">
        <v>5</v>
      </c>
      <c r="B33" s="124" t="s">
        <v>116</v>
      </c>
      <c r="C33" s="121">
        <v>0.31</v>
      </c>
      <c r="D33" s="9">
        <v>3.08</v>
      </c>
      <c r="E33" s="9">
        <v>52.8</v>
      </c>
      <c r="F33" s="9">
        <v>160</v>
      </c>
      <c r="G33" s="9">
        <v>2.09</v>
      </c>
      <c r="H33" s="9">
        <v>0.23</v>
      </c>
      <c r="I33" s="9">
        <v>0.2</v>
      </c>
      <c r="J33" s="9">
        <v>0.05</v>
      </c>
      <c r="K33" s="9">
        <v>43.2</v>
      </c>
      <c r="L33" s="9">
        <v>2.5</v>
      </c>
      <c r="M33" s="9">
        <v>41</v>
      </c>
      <c r="N33" s="9">
        <v>3.4</v>
      </c>
      <c r="O33" s="9">
        <v>25.8</v>
      </c>
      <c r="P33" s="9">
        <v>2.23</v>
      </c>
      <c r="Q33" s="9">
        <v>9.33</v>
      </c>
      <c r="R33" s="9">
        <v>0.16</v>
      </c>
      <c r="S33" s="2">
        <v>1.6</v>
      </c>
      <c r="T33" s="9">
        <v>2.1000000000000001E-2</v>
      </c>
      <c r="U33" s="9">
        <v>1.58</v>
      </c>
      <c r="V33" s="9">
        <v>20.7</v>
      </c>
      <c r="W33" s="9">
        <v>13.6</v>
      </c>
      <c r="X33" s="9">
        <v>0.2</v>
      </c>
      <c r="Y33" s="9">
        <v>66</v>
      </c>
      <c r="Z33" s="9">
        <v>146.5</v>
      </c>
      <c r="AA33" s="9">
        <v>7.0000000000000007E-2</v>
      </c>
      <c r="AB33" s="9">
        <v>5.9</v>
      </c>
      <c r="AC33" s="9">
        <v>49.5</v>
      </c>
      <c r="AD33" s="2">
        <v>710</v>
      </c>
      <c r="AE33" s="9">
        <v>17.5</v>
      </c>
      <c r="AF33" s="9">
        <v>66.5</v>
      </c>
      <c r="AG33" s="9">
        <v>0.19600000000000001</v>
      </c>
      <c r="AH33" s="9">
        <v>2.48</v>
      </c>
      <c r="AI33" s="9">
        <v>18.8</v>
      </c>
      <c r="AJ33" s="9">
        <v>4.5</v>
      </c>
      <c r="AK33" s="9">
        <v>9</v>
      </c>
      <c r="AL33" s="9">
        <v>1.3</v>
      </c>
      <c r="AM33" s="9">
        <v>98.5</v>
      </c>
      <c r="AN33" s="2">
        <v>0.4</v>
      </c>
      <c r="AO33" s="2">
        <v>0.25</v>
      </c>
      <c r="AP33" s="9">
        <v>4.1100000000000003</v>
      </c>
      <c r="AQ33" s="9">
        <v>0.19600000000000001</v>
      </c>
      <c r="AR33" s="9">
        <v>10.199999999999999</v>
      </c>
      <c r="AS33" s="9">
        <v>30.3</v>
      </c>
      <c r="AT33" s="9">
        <v>206</v>
      </c>
      <c r="AU33" s="9">
        <v>1.3</v>
      </c>
      <c r="AV33" s="9">
        <v>11.5</v>
      </c>
      <c r="AW33" s="9">
        <v>10</v>
      </c>
      <c r="AX33" s="9">
        <v>58.2</v>
      </c>
      <c r="AY33" s="9">
        <v>1.74</v>
      </c>
      <c r="AZ33" s="9">
        <v>1.1499999999999999</v>
      </c>
      <c r="BA33" s="9">
        <v>0.56999999999999995</v>
      </c>
      <c r="BB33" s="9">
        <v>1.94</v>
      </c>
      <c r="BC33" s="9">
        <v>0.35</v>
      </c>
      <c r="BD33" s="9">
        <v>0.18</v>
      </c>
      <c r="BE33" s="9">
        <v>21.5</v>
      </c>
      <c r="BF33" s="9">
        <v>5.13</v>
      </c>
      <c r="BG33" s="9">
        <v>3.73</v>
      </c>
      <c r="BH33" s="9">
        <v>0.28999999999999998</v>
      </c>
      <c r="BI33" s="9">
        <v>0.16</v>
      </c>
      <c r="BJ33" s="21">
        <v>1.2</v>
      </c>
    </row>
    <row r="34" spans="1:62" ht="14.7" thickBot="1" x14ac:dyDescent="0.6">
      <c r="A34" s="111">
        <v>5</v>
      </c>
      <c r="B34" s="125" t="s">
        <v>117</v>
      </c>
      <c r="C34" s="122">
        <v>0.7</v>
      </c>
      <c r="D34" s="40">
        <v>0.69</v>
      </c>
      <c r="E34" s="40">
        <v>3.2</v>
      </c>
      <c r="F34" s="40">
        <v>530</v>
      </c>
      <c r="G34" s="40">
        <v>0.32</v>
      </c>
      <c r="H34" s="40">
        <v>7.0000000000000007E-2</v>
      </c>
      <c r="I34" s="40">
        <v>0.17</v>
      </c>
      <c r="J34" s="40">
        <v>0.19</v>
      </c>
      <c r="K34" s="40">
        <v>4.8899999999999997</v>
      </c>
      <c r="L34" s="40">
        <v>0.4</v>
      </c>
      <c r="M34" s="40">
        <v>42</v>
      </c>
      <c r="N34" s="40">
        <v>0.56999999999999995</v>
      </c>
      <c r="O34" s="40">
        <v>35</v>
      </c>
      <c r="P34" s="40">
        <v>0.89</v>
      </c>
      <c r="Q34" s="40">
        <v>1.53</v>
      </c>
      <c r="R34" s="40">
        <v>0.1</v>
      </c>
      <c r="S34" s="27">
        <v>0.3</v>
      </c>
      <c r="T34" s="40">
        <v>7.0000000000000001E-3</v>
      </c>
      <c r="U34" s="40">
        <v>0.22</v>
      </c>
      <c r="V34" s="40">
        <v>3.7</v>
      </c>
      <c r="W34" s="40">
        <v>21.7</v>
      </c>
      <c r="X34" s="40">
        <v>0.04</v>
      </c>
      <c r="Y34" s="40">
        <v>78</v>
      </c>
      <c r="Z34" s="40">
        <v>3.62</v>
      </c>
      <c r="AA34" s="40">
        <v>7.0000000000000007E-2</v>
      </c>
      <c r="AB34" s="40">
        <v>0.9</v>
      </c>
      <c r="AC34" s="40">
        <v>8</v>
      </c>
      <c r="AD34" s="27">
        <v>1120</v>
      </c>
      <c r="AE34" s="40">
        <v>3.7</v>
      </c>
      <c r="AF34" s="40">
        <v>10.199999999999999</v>
      </c>
      <c r="AG34" s="40">
        <v>4.0000000000000001E-3</v>
      </c>
      <c r="AH34" s="40">
        <v>0.1</v>
      </c>
      <c r="AI34" s="40">
        <v>1.75</v>
      </c>
      <c r="AJ34" s="40">
        <v>1.2</v>
      </c>
      <c r="AK34" s="40">
        <v>7</v>
      </c>
      <c r="AL34" s="40">
        <v>0.3</v>
      </c>
      <c r="AM34" s="40">
        <v>28.5</v>
      </c>
      <c r="AN34" s="40">
        <v>0.06</v>
      </c>
      <c r="AO34" s="27" t="s">
        <v>65</v>
      </c>
      <c r="AP34" s="40">
        <v>0.9</v>
      </c>
      <c r="AQ34" s="40">
        <v>2.9000000000000001E-2</v>
      </c>
      <c r="AR34" s="40">
        <v>0.11</v>
      </c>
      <c r="AS34" s="40">
        <v>2.6</v>
      </c>
      <c r="AT34" s="40">
        <v>199</v>
      </c>
      <c r="AU34" s="40">
        <v>0.2</v>
      </c>
      <c r="AV34" s="40">
        <v>5.6</v>
      </c>
      <c r="AW34" s="40">
        <v>8</v>
      </c>
      <c r="AX34" s="40">
        <v>10.199999999999999</v>
      </c>
      <c r="AY34" s="40">
        <v>0.55000000000000004</v>
      </c>
      <c r="AZ34" s="40">
        <v>0.31</v>
      </c>
      <c r="BA34" s="40">
        <v>0.11</v>
      </c>
      <c r="BB34" s="40">
        <v>0.63</v>
      </c>
      <c r="BC34" s="40">
        <v>0.12</v>
      </c>
      <c r="BD34" s="40">
        <v>0.05</v>
      </c>
      <c r="BE34" s="40">
        <v>3.6</v>
      </c>
      <c r="BF34" s="40">
        <v>0.82</v>
      </c>
      <c r="BG34" s="40">
        <v>0.69</v>
      </c>
      <c r="BH34" s="40">
        <v>0.1</v>
      </c>
      <c r="BI34" s="40">
        <v>0.05</v>
      </c>
      <c r="BJ34" s="41">
        <v>0.34</v>
      </c>
    </row>
    <row r="35" spans="1:62" ht="15" thickTop="1" thickBot="1" x14ac:dyDescent="0.6">
      <c r="B35" s="115" t="s">
        <v>119</v>
      </c>
      <c r="C35" s="85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17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3"/>
    </row>
    <row r="36" spans="1:62" ht="14.7" thickTop="1" x14ac:dyDescent="0.55000000000000004">
      <c r="A36" s="109">
        <v>7</v>
      </c>
      <c r="B36" s="116" t="s">
        <v>71</v>
      </c>
      <c r="C36" s="113">
        <v>0.2</v>
      </c>
      <c r="D36" s="1">
        <v>0.32</v>
      </c>
      <c r="E36" s="1">
        <v>1.2</v>
      </c>
      <c r="F36" s="1">
        <v>590</v>
      </c>
      <c r="G36" s="1">
        <v>2.62</v>
      </c>
      <c r="H36" s="1">
        <v>0.02</v>
      </c>
      <c r="I36" s="1">
        <v>30.8</v>
      </c>
      <c r="J36" s="1">
        <v>9.23</v>
      </c>
      <c r="K36" s="1">
        <v>58.1</v>
      </c>
      <c r="L36" s="1">
        <v>1.1000000000000001</v>
      </c>
      <c r="M36" s="1">
        <v>16</v>
      </c>
      <c r="N36" s="1">
        <v>0.15</v>
      </c>
      <c r="O36" s="1">
        <v>24.5</v>
      </c>
      <c r="P36" s="1">
        <v>0.14000000000000001</v>
      </c>
      <c r="Q36" s="1">
        <v>0.98</v>
      </c>
      <c r="R36" s="1">
        <v>0.21</v>
      </c>
      <c r="S36" s="1">
        <v>0.1</v>
      </c>
      <c r="T36" s="1">
        <v>5.0000000000000001E-3</v>
      </c>
      <c r="U36" s="1">
        <v>0.05</v>
      </c>
      <c r="V36" s="1">
        <v>61.2</v>
      </c>
      <c r="W36" s="1">
        <v>1.7</v>
      </c>
      <c r="X36" s="1">
        <v>0.03</v>
      </c>
      <c r="Y36" s="1">
        <v>38</v>
      </c>
      <c r="Z36" s="1">
        <v>9.2200000000000006</v>
      </c>
      <c r="AA36" s="1">
        <v>7.0000000000000007E-2</v>
      </c>
      <c r="AB36" s="1">
        <v>0.3</v>
      </c>
      <c r="AC36" s="1">
        <v>18.7</v>
      </c>
      <c r="AD36" s="6" t="s">
        <v>64</v>
      </c>
      <c r="AE36" s="1">
        <v>2.8</v>
      </c>
      <c r="AF36" s="1">
        <v>2.7</v>
      </c>
      <c r="AG36" s="1">
        <v>4.5999999999999999E-2</v>
      </c>
      <c r="AH36" s="1">
        <v>0.26</v>
      </c>
      <c r="AI36" s="1">
        <v>1.49</v>
      </c>
      <c r="AJ36" s="1">
        <v>14.8</v>
      </c>
      <c r="AK36" s="1">
        <v>13</v>
      </c>
      <c r="AL36" s="1">
        <v>0.01</v>
      </c>
      <c r="AM36" s="1">
        <v>2740</v>
      </c>
      <c r="AN36" s="1">
        <v>0.01</v>
      </c>
      <c r="AO36" s="1">
        <v>0.05</v>
      </c>
      <c r="AP36" s="1">
        <v>1.25</v>
      </c>
      <c r="AQ36" s="1">
        <v>7.0000000000000001E-3</v>
      </c>
      <c r="AR36" s="1">
        <v>0.09</v>
      </c>
      <c r="AS36" s="1">
        <v>45.7</v>
      </c>
      <c r="AT36" s="1">
        <v>113</v>
      </c>
      <c r="AU36" s="1">
        <v>0.7</v>
      </c>
      <c r="AV36" s="1">
        <v>152.5</v>
      </c>
      <c r="AW36" s="1">
        <v>235</v>
      </c>
      <c r="AX36" s="1">
        <v>17.7</v>
      </c>
      <c r="AY36" s="1">
        <v>13.6</v>
      </c>
      <c r="AZ36" s="1">
        <v>9.39</v>
      </c>
      <c r="BA36" s="1">
        <v>2.56</v>
      </c>
      <c r="BB36" s="1">
        <v>14.2</v>
      </c>
      <c r="BC36" s="1">
        <v>3.12</v>
      </c>
      <c r="BD36" s="1">
        <v>1.29</v>
      </c>
      <c r="BE36" s="1">
        <v>58</v>
      </c>
      <c r="BF36" s="1">
        <v>13.45</v>
      </c>
      <c r="BG36" s="1">
        <v>11.9</v>
      </c>
      <c r="BH36" s="1">
        <v>2.08</v>
      </c>
      <c r="BI36" s="1">
        <v>1.3</v>
      </c>
      <c r="BJ36" s="19">
        <v>8.1</v>
      </c>
    </row>
    <row r="37" spans="1:62" x14ac:dyDescent="0.55000000000000004">
      <c r="A37" s="110">
        <v>7</v>
      </c>
      <c r="B37" s="116" t="s">
        <v>73</v>
      </c>
      <c r="C37" s="113">
        <v>0.64</v>
      </c>
      <c r="D37" s="1">
        <v>0.28000000000000003</v>
      </c>
      <c r="E37" s="1">
        <v>97.9</v>
      </c>
      <c r="F37" s="1">
        <v>450</v>
      </c>
      <c r="G37" s="1">
        <v>2.42</v>
      </c>
      <c r="H37" s="1">
        <v>0.17</v>
      </c>
      <c r="I37" s="1">
        <v>30.8</v>
      </c>
      <c r="J37" s="1">
        <v>18</v>
      </c>
      <c r="K37" s="1">
        <v>43.2</v>
      </c>
      <c r="L37" s="1">
        <v>0.9</v>
      </c>
      <c r="M37" s="1">
        <v>22</v>
      </c>
      <c r="N37" s="1">
        <v>0.27</v>
      </c>
      <c r="O37" s="1">
        <v>28.1</v>
      </c>
      <c r="P37" s="1">
        <v>1.0900000000000001</v>
      </c>
      <c r="Q37" s="1">
        <v>2.67</v>
      </c>
      <c r="R37" s="1">
        <v>0.11</v>
      </c>
      <c r="S37" s="1">
        <v>0.05</v>
      </c>
      <c r="T37" s="1">
        <v>1.0999999999999999E-2</v>
      </c>
      <c r="U37" s="1">
        <v>0.08</v>
      </c>
      <c r="V37" s="1">
        <v>36.299999999999997</v>
      </c>
      <c r="W37" s="1">
        <v>1.9</v>
      </c>
      <c r="X37" s="1">
        <v>0.03</v>
      </c>
      <c r="Y37" s="1">
        <v>24</v>
      </c>
      <c r="Z37" s="1">
        <v>15.25</v>
      </c>
      <c r="AA37" s="1">
        <v>0.1</v>
      </c>
      <c r="AB37" s="1">
        <v>0.4</v>
      </c>
      <c r="AC37" s="1">
        <v>94.8</v>
      </c>
      <c r="AD37" s="6" t="s">
        <v>64</v>
      </c>
      <c r="AE37" s="1">
        <v>26</v>
      </c>
      <c r="AF37" s="1">
        <v>3.8</v>
      </c>
      <c r="AG37" s="1">
        <v>1E-3</v>
      </c>
      <c r="AH37" s="1">
        <v>0.05</v>
      </c>
      <c r="AI37" s="1">
        <v>17.45</v>
      </c>
      <c r="AJ37" s="1">
        <v>9.9</v>
      </c>
      <c r="AK37" s="1">
        <v>3</v>
      </c>
      <c r="AL37" s="1">
        <v>0.01</v>
      </c>
      <c r="AM37" s="1">
        <v>2020</v>
      </c>
      <c r="AN37" s="1">
        <v>0.01</v>
      </c>
      <c r="AO37" s="1">
        <v>0.14000000000000001</v>
      </c>
      <c r="AP37" s="1">
        <v>4.4000000000000004</v>
      </c>
      <c r="AQ37" s="1">
        <v>1.2999999999999999E-2</v>
      </c>
      <c r="AR37" s="1">
        <v>0.1</v>
      </c>
      <c r="AS37" s="1">
        <v>54.9</v>
      </c>
      <c r="AT37" s="1">
        <v>323</v>
      </c>
      <c r="AU37" s="1">
        <v>0.9</v>
      </c>
      <c r="AV37" s="1">
        <v>83.1</v>
      </c>
      <c r="AW37" s="1">
        <v>1020</v>
      </c>
      <c r="AX37" s="1">
        <v>2.9</v>
      </c>
      <c r="AY37" s="1">
        <v>9.69</v>
      </c>
      <c r="AZ37" s="1">
        <v>5.95</v>
      </c>
      <c r="BA37" s="1">
        <v>2.0499999999999998</v>
      </c>
      <c r="BB37" s="1">
        <v>10.4</v>
      </c>
      <c r="BC37" s="1">
        <v>2.13</v>
      </c>
      <c r="BD37" s="1">
        <v>0.83</v>
      </c>
      <c r="BE37" s="1">
        <v>47.5</v>
      </c>
      <c r="BF37" s="1">
        <v>10.85</v>
      </c>
      <c r="BG37" s="1">
        <v>11.1</v>
      </c>
      <c r="BH37" s="1">
        <v>1.55</v>
      </c>
      <c r="BI37" s="1">
        <v>0.87</v>
      </c>
      <c r="BJ37" s="19">
        <v>5.29</v>
      </c>
    </row>
    <row r="38" spans="1:62" x14ac:dyDescent="0.55000000000000004">
      <c r="A38" s="110">
        <v>7</v>
      </c>
      <c r="B38" s="116" t="s">
        <v>74</v>
      </c>
      <c r="C38" s="113">
        <v>0.25</v>
      </c>
      <c r="D38" s="1">
        <v>0.37</v>
      </c>
      <c r="E38" s="1">
        <v>5.0999999999999996</v>
      </c>
      <c r="F38" s="1">
        <v>930</v>
      </c>
      <c r="G38" s="1">
        <v>2.27</v>
      </c>
      <c r="H38" s="1">
        <v>0.02</v>
      </c>
      <c r="I38" s="1">
        <v>34.299999999999997</v>
      </c>
      <c r="J38" s="1">
        <v>6.13</v>
      </c>
      <c r="K38" s="1">
        <v>21.9</v>
      </c>
      <c r="L38" s="1">
        <v>36.6</v>
      </c>
      <c r="M38" s="1">
        <v>12</v>
      </c>
      <c r="N38" s="1">
        <v>7.0000000000000007E-2</v>
      </c>
      <c r="O38" s="1">
        <v>24.4</v>
      </c>
      <c r="P38" s="1">
        <v>0.17</v>
      </c>
      <c r="Q38" s="1">
        <v>0.92</v>
      </c>
      <c r="R38" s="1">
        <v>0.1</v>
      </c>
      <c r="S38" s="1">
        <v>0.05</v>
      </c>
      <c r="T38" s="1">
        <v>5.0000000000000001E-3</v>
      </c>
      <c r="U38" s="1">
        <v>0.03</v>
      </c>
      <c r="V38" s="1">
        <v>23.3</v>
      </c>
      <c r="W38" s="1">
        <v>9.6999999999999993</v>
      </c>
      <c r="X38" s="1">
        <v>0.03</v>
      </c>
      <c r="Y38" s="1">
        <v>536</v>
      </c>
      <c r="Z38" s="1">
        <v>17.5</v>
      </c>
      <c r="AA38" s="1">
        <v>0.05</v>
      </c>
      <c r="AB38" s="1">
        <v>0.3</v>
      </c>
      <c r="AC38" s="1">
        <v>154.5</v>
      </c>
      <c r="AD38" s="6" t="s">
        <v>64</v>
      </c>
      <c r="AE38" s="1">
        <v>2.7</v>
      </c>
      <c r="AF38" s="1">
        <v>1.5</v>
      </c>
      <c r="AG38" s="1">
        <v>6.0000000000000001E-3</v>
      </c>
      <c r="AH38" s="1">
        <v>0.17</v>
      </c>
      <c r="AI38" s="1">
        <v>1.35</v>
      </c>
      <c r="AJ38" s="1">
        <v>5.9</v>
      </c>
      <c r="AK38" s="1">
        <v>6</v>
      </c>
      <c r="AL38" s="1">
        <v>0.01</v>
      </c>
      <c r="AM38" s="1">
        <v>2970</v>
      </c>
      <c r="AN38" s="1">
        <v>0.01</v>
      </c>
      <c r="AO38" s="1">
        <v>0.06</v>
      </c>
      <c r="AP38" s="1">
        <v>0.37</v>
      </c>
      <c r="AQ38" s="1">
        <v>5.0000000000000001E-3</v>
      </c>
      <c r="AR38" s="1">
        <v>0.05</v>
      </c>
      <c r="AS38" s="1">
        <v>25.9</v>
      </c>
      <c r="AT38" s="1">
        <v>157</v>
      </c>
      <c r="AU38" s="1">
        <v>1.2</v>
      </c>
      <c r="AV38" s="1">
        <v>68.400000000000006</v>
      </c>
      <c r="AW38" s="1">
        <v>273</v>
      </c>
      <c r="AX38" s="1">
        <v>4.3</v>
      </c>
      <c r="AY38" s="1">
        <v>5.84</v>
      </c>
      <c r="AZ38" s="1">
        <v>3.99</v>
      </c>
      <c r="BA38" s="1">
        <v>1.1200000000000001</v>
      </c>
      <c r="BB38" s="1">
        <v>6.17</v>
      </c>
      <c r="BC38" s="1">
        <v>1.29</v>
      </c>
      <c r="BD38" s="1">
        <v>0.54</v>
      </c>
      <c r="BE38" s="1">
        <v>22.9</v>
      </c>
      <c r="BF38" s="1">
        <v>5</v>
      </c>
      <c r="BG38" s="1">
        <v>5.43</v>
      </c>
      <c r="BH38" s="1">
        <v>0.91</v>
      </c>
      <c r="BI38" s="1">
        <v>0.54</v>
      </c>
      <c r="BJ38" s="19">
        <v>3.29</v>
      </c>
    </row>
    <row r="39" spans="1:62" x14ac:dyDescent="0.55000000000000004">
      <c r="A39" s="110">
        <v>7</v>
      </c>
      <c r="B39" s="124" t="s">
        <v>98</v>
      </c>
      <c r="C39" s="126" t="s">
        <v>96</v>
      </c>
      <c r="D39" s="55">
        <v>1.7252000000000001</v>
      </c>
      <c r="E39" s="2">
        <v>22</v>
      </c>
      <c r="F39" s="2">
        <v>726</v>
      </c>
      <c r="G39" s="2"/>
      <c r="H39" s="2">
        <v>7.0000000000000007E-2</v>
      </c>
      <c r="I39" s="55">
        <v>3.5700000000000003E-2</v>
      </c>
      <c r="J39" s="2" t="s">
        <v>96</v>
      </c>
      <c r="K39" s="2">
        <v>7.7</v>
      </c>
      <c r="L39" s="2">
        <v>5</v>
      </c>
      <c r="M39" s="2">
        <v>30</v>
      </c>
      <c r="N39" s="2">
        <v>1.54</v>
      </c>
      <c r="O39" s="2">
        <v>16</v>
      </c>
      <c r="P39" s="56">
        <v>3.4234234234234231</v>
      </c>
      <c r="Q39" s="2">
        <v>3.9</v>
      </c>
      <c r="R39" s="2" t="s">
        <v>94</v>
      </c>
      <c r="S39" s="2">
        <v>1.1000000000000001</v>
      </c>
      <c r="T39" s="2">
        <v>6.0000000000000001E-3</v>
      </c>
      <c r="U39" s="55">
        <v>0.60599999999999998</v>
      </c>
      <c r="V39" s="2">
        <v>4.5</v>
      </c>
      <c r="W39" s="2">
        <v>20</v>
      </c>
      <c r="X39" s="55">
        <v>0.13869999999999999</v>
      </c>
      <c r="Y39" s="2">
        <v>77</v>
      </c>
      <c r="Z39" s="2">
        <v>39</v>
      </c>
      <c r="AA39" s="55">
        <v>6.6799999999999998E-2</v>
      </c>
      <c r="AB39" s="2">
        <v>3</v>
      </c>
      <c r="AC39" s="2">
        <v>43</v>
      </c>
      <c r="AD39" s="57">
        <v>87</v>
      </c>
      <c r="AE39" s="2">
        <v>4</v>
      </c>
      <c r="AF39" s="2">
        <v>31.8</v>
      </c>
      <c r="AG39" s="2">
        <v>3.3000000000000002E-2</v>
      </c>
      <c r="AH39" s="2">
        <v>0.83</v>
      </c>
      <c r="AI39" s="2">
        <v>1.05</v>
      </c>
      <c r="AJ39" s="2">
        <v>4</v>
      </c>
      <c r="AK39" s="2">
        <v>1.4</v>
      </c>
      <c r="AL39" s="2">
        <v>1</v>
      </c>
      <c r="AM39" s="57">
        <v>26.1</v>
      </c>
      <c r="AN39" s="2">
        <v>0.3</v>
      </c>
      <c r="AO39" s="2">
        <v>0.05</v>
      </c>
      <c r="AP39" s="2">
        <v>1.18</v>
      </c>
      <c r="AQ39" s="2">
        <v>9.0000000000000011E-3</v>
      </c>
      <c r="AR39" s="2">
        <v>0.3</v>
      </c>
      <c r="AS39" s="2">
        <v>9.3699999999999992</v>
      </c>
      <c r="AT39" s="2">
        <v>64</v>
      </c>
      <c r="AU39" s="2">
        <v>1</v>
      </c>
      <c r="AV39" s="2">
        <v>11.8</v>
      </c>
      <c r="AW39" s="2">
        <v>88</v>
      </c>
      <c r="AX39" s="2">
        <v>38</v>
      </c>
      <c r="AY39" s="2">
        <v>1.78</v>
      </c>
      <c r="AZ39" s="2">
        <v>1.55</v>
      </c>
      <c r="BA39" s="2">
        <v>0.2</v>
      </c>
      <c r="BB39" s="2">
        <v>1.43</v>
      </c>
      <c r="BC39" s="2">
        <v>0.41</v>
      </c>
      <c r="BD39" s="2">
        <v>0.18</v>
      </c>
      <c r="BE39" s="2">
        <v>3.8</v>
      </c>
      <c r="BF39" s="2">
        <v>0.99</v>
      </c>
      <c r="BG39" s="2">
        <v>1.1100000000000001</v>
      </c>
      <c r="BH39" s="2">
        <v>0.31</v>
      </c>
      <c r="BI39" s="2">
        <v>0.21</v>
      </c>
      <c r="BJ39" s="25">
        <v>1.1200000000000001</v>
      </c>
    </row>
    <row r="40" spans="1:62" x14ac:dyDescent="0.55000000000000004">
      <c r="A40" s="110">
        <v>7</v>
      </c>
      <c r="B40" s="124" t="s">
        <v>99</v>
      </c>
      <c r="C40" s="126" t="s">
        <v>96</v>
      </c>
      <c r="D40" s="55">
        <v>0.70383926380368111</v>
      </c>
      <c r="E40" s="2">
        <v>15.7</v>
      </c>
      <c r="F40" s="2">
        <v>654</v>
      </c>
      <c r="G40" s="2"/>
      <c r="H40" s="2">
        <v>0.04</v>
      </c>
      <c r="I40" s="55">
        <v>2.1420000000000002E-2</v>
      </c>
      <c r="J40" s="2" t="s">
        <v>96</v>
      </c>
      <c r="K40" s="2">
        <v>8.4</v>
      </c>
      <c r="L40" s="2">
        <v>2</v>
      </c>
      <c r="M40" s="2">
        <v>20</v>
      </c>
      <c r="N40" s="2">
        <v>0.57999999999999996</v>
      </c>
      <c r="O40" s="2">
        <v>18</v>
      </c>
      <c r="P40" s="56">
        <v>2.0630630630630629</v>
      </c>
      <c r="Q40" s="2">
        <v>1.6</v>
      </c>
      <c r="R40" s="2" t="s">
        <v>94</v>
      </c>
      <c r="S40" s="2">
        <v>0.4</v>
      </c>
      <c r="T40" s="2">
        <v>5.0000000000000001E-3</v>
      </c>
      <c r="U40" s="55">
        <v>0.19093150684931506</v>
      </c>
      <c r="V40" s="2">
        <v>4.9000000000000004</v>
      </c>
      <c r="W40" s="2">
        <v>10</v>
      </c>
      <c r="X40" s="55">
        <v>4.2213043478260867E-2</v>
      </c>
      <c r="Y40" s="2">
        <v>77</v>
      </c>
      <c r="Z40" s="2">
        <v>33</v>
      </c>
      <c r="AA40" s="55">
        <v>5.9377777777777772E-2</v>
      </c>
      <c r="AB40" s="2">
        <v>1.3</v>
      </c>
      <c r="AC40" s="2">
        <v>42</v>
      </c>
      <c r="AD40" s="57">
        <v>43.5</v>
      </c>
      <c r="AE40" s="2">
        <v>4</v>
      </c>
      <c r="AF40" s="2">
        <v>9.8000000000000007</v>
      </c>
      <c r="AG40" s="2">
        <v>1.7000000000000001E-2</v>
      </c>
      <c r="AH40" s="2">
        <v>0.24</v>
      </c>
      <c r="AI40" s="2">
        <v>1.83</v>
      </c>
      <c r="AJ40" s="2">
        <v>2</v>
      </c>
      <c r="AK40" s="2">
        <v>2.9</v>
      </c>
      <c r="AL40" s="2">
        <v>2</v>
      </c>
      <c r="AM40" s="57">
        <v>25.4</v>
      </c>
      <c r="AN40" s="2">
        <v>0.2</v>
      </c>
      <c r="AO40" s="2">
        <v>0.05</v>
      </c>
      <c r="AP40" s="2">
        <v>1</v>
      </c>
      <c r="AQ40" s="2">
        <v>3.6000000000000003E-3</v>
      </c>
      <c r="AR40" s="2">
        <v>0.32</v>
      </c>
      <c r="AS40" s="2">
        <v>12.3</v>
      </c>
      <c r="AT40" s="2">
        <v>74</v>
      </c>
      <c r="AU40" s="2">
        <v>1</v>
      </c>
      <c r="AV40" s="2">
        <v>7</v>
      </c>
      <c r="AW40" s="2">
        <v>98</v>
      </c>
      <c r="AX40" s="2">
        <v>15</v>
      </c>
      <c r="AY40" s="2">
        <v>0.9</v>
      </c>
      <c r="AZ40" s="2">
        <v>0.73</v>
      </c>
      <c r="BA40" s="2">
        <v>0.23</v>
      </c>
      <c r="BB40" s="2">
        <v>1</v>
      </c>
      <c r="BC40" s="2">
        <v>0.24</v>
      </c>
      <c r="BD40" s="2">
        <v>0.09</v>
      </c>
      <c r="BE40" s="2">
        <v>5.0999999999999996</v>
      </c>
      <c r="BF40" s="2">
        <v>1.21</v>
      </c>
      <c r="BG40" s="2">
        <v>0.99</v>
      </c>
      <c r="BH40" s="2">
        <v>0.18</v>
      </c>
      <c r="BI40" s="2">
        <v>0.09</v>
      </c>
      <c r="BJ40" s="25">
        <v>0.51</v>
      </c>
    </row>
    <row r="41" spans="1:62" x14ac:dyDescent="0.55000000000000004">
      <c r="A41" s="110">
        <v>7</v>
      </c>
      <c r="B41" s="124" t="s">
        <v>100</v>
      </c>
      <c r="C41" s="126" t="s">
        <v>96</v>
      </c>
      <c r="D41" s="55">
        <v>1.0266527607361964</v>
      </c>
      <c r="E41" s="2">
        <v>15.2</v>
      </c>
      <c r="F41" s="2">
        <v>733</v>
      </c>
      <c r="G41" s="2"/>
      <c r="H41" s="2">
        <v>0.05</v>
      </c>
      <c r="I41" s="55">
        <v>3.5700000000000003E-2</v>
      </c>
      <c r="J41" s="2" t="s">
        <v>96</v>
      </c>
      <c r="K41" s="2">
        <v>11.7</v>
      </c>
      <c r="L41" s="2">
        <v>2</v>
      </c>
      <c r="M41" s="2">
        <v>20</v>
      </c>
      <c r="N41" s="2">
        <v>1.01</v>
      </c>
      <c r="O41" s="2">
        <v>30</v>
      </c>
      <c r="P41" s="56">
        <v>1.117117117117117</v>
      </c>
      <c r="Q41" s="2">
        <v>2.2000000000000002</v>
      </c>
      <c r="R41" s="2" t="s">
        <v>94</v>
      </c>
      <c r="S41" s="2">
        <v>0.4</v>
      </c>
      <c r="T41" s="2" t="s">
        <v>91</v>
      </c>
      <c r="U41" s="55">
        <v>0.28224657534246578</v>
      </c>
      <c r="V41" s="2">
        <v>6.7</v>
      </c>
      <c r="W41" s="2">
        <v>10</v>
      </c>
      <c r="X41" s="55">
        <v>7.8395652173913047E-2</v>
      </c>
      <c r="Y41" s="2">
        <v>77</v>
      </c>
      <c r="Z41" s="2">
        <v>57</v>
      </c>
      <c r="AA41" s="55">
        <v>5.9377777777777772E-2</v>
      </c>
      <c r="AB41" s="2">
        <v>1.6</v>
      </c>
      <c r="AC41" s="2">
        <v>53</v>
      </c>
      <c r="AD41" s="57">
        <v>87</v>
      </c>
      <c r="AE41" s="2">
        <v>5</v>
      </c>
      <c r="AF41" s="2">
        <v>16</v>
      </c>
      <c r="AG41" s="2">
        <v>5.3999999999999999E-2</v>
      </c>
      <c r="AH41" s="2">
        <v>0.71</v>
      </c>
      <c r="AI41" s="2">
        <v>1.99</v>
      </c>
      <c r="AJ41" s="2">
        <v>1</v>
      </c>
      <c r="AK41" s="2">
        <v>2.9</v>
      </c>
      <c r="AL41" s="2" t="s">
        <v>97</v>
      </c>
      <c r="AM41" s="57">
        <v>36.299999999999997</v>
      </c>
      <c r="AN41" s="2">
        <v>0.2</v>
      </c>
      <c r="AO41" s="2">
        <v>0.06</v>
      </c>
      <c r="AP41" s="2">
        <v>1.35</v>
      </c>
      <c r="AQ41" s="2">
        <v>4.8000000000000004E-3</v>
      </c>
      <c r="AR41" s="2">
        <v>0.6</v>
      </c>
      <c r="AS41" s="2">
        <v>12.25</v>
      </c>
      <c r="AT41" s="2">
        <v>184</v>
      </c>
      <c r="AU41" s="2">
        <v>1</v>
      </c>
      <c r="AV41" s="2">
        <v>4.4000000000000004</v>
      </c>
      <c r="AW41" s="2">
        <v>45</v>
      </c>
      <c r="AX41" s="2">
        <v>20</v>
      </c>
      <c r="AY41" s="2">
        <v>0.52</v>
      </c>
      <c r="AZ41" s="2">
        <v>0.37</v>
      </c>
      <c r="BA41" s="2">
        <v>0.28000000000000003</v>
      </c>
      <c r="BB41" s="2">
        <v>1.02</v>
      </c>
      <c r="BC41" s="2">
        <v>0.13</v>
      </c>
      <c r="BD41" s="2">
        <v>0.05</v>
      </c>
      <c r="BE41" s="2">
        <v>7</v>
      </c>
      <c r="BF41" s="2">
        <v>1.65</v>
      </c>
      <c r="BG41" s="2">
        <v>1.57</v>
      </c>
      <c r="BH41" s="2">
        <v>0.13</v>
      </c>
      <c r="BI41" s="2">
        <v>0.05</v>
      </c>
      <c r="BJ41" s="25">
        <v>0.27</v>
      </c>
    </row>
    <row r="42" spans="1:62" x14ac:dyDescent="0.55000000000000004">
      <c r="A42" s="110">
        <v>7</v>
      </c>
      <c r="B42" s="124" t="s">
        <v>101</v>
      </c>
      <c r="C42" s="126" t="s">
        <v>96</v>
      </c>
      <c r="D42" s="55">
        <v>0.6985472392638038</v>
      </c>
      <c r="E42" s="2">
        <v>9.8000000000000007</v>
      </c>
      <c r="F42" s="2">
        <v>669</v>
      </c>
      <c r="G42" s="2"/>
      <c r="H42" s="2">
        <v>0.05</v>
      </c>
      <c r="I42" s="55">
        <v>2.8560000000000002E-2</v>
      </c>
      <c r="J42" s="2">
        <v>0.5</v>
      </c>
      <c r="K42" s="2">
        <v>7.3</v>
      </c>
      <c r="L42" s="2" t="s">
        <v>97</v>
      </c>
      <c r="M42" s="2">
        <v>20</v>
      </c>
      <c r="N42" s="2">
        <v>0.72</v>
      </c>
      <c r="O42" s="2">
        <v>21</v>
      </c>
      <c r="P42" s="56">
        <v>0.99099099099099097</v>
      </c>
      <c r="Q42" s="2">
        <v>1.7</v>
      </c>
      <c r="R42" s="2" t="s">
        <v>94</v>
      </c>
      <c r="S42" s="2">
        <v>0.4</v>
      </c>
      <c r="T42" s="2" t="s">
        <v>91</v>
      </c>
      <c r="U42" s="55">
        <v>0.18263013698630137</v>
      </c>
      <c r="V42" s="2">
        <v>4.9000000000000004</v>
      </c>
      <c r="W42" s="2">
        <v>10</v>
      </c>
      <c r="X42" s="55">
        <v>4.8243478260869561E-2</v>
      </c>
      <c r="Y42" s="2">
        <v>77</v>
      </c>
      <c r="Z42" s="2">
        <v>59</v>
      </c>
      <c r="AA42" s="55">
        <v>5.9377777777777772E-2</v>
      </c>
      <c r="AB42" s="2">
        <v>1.2</v>
      </c>
      <c r="AC42" s="2">
        <v>34</v>
      </c>
      <c r="AD42" s="57">
        <v>87</v>
      </c>
      <c r="AE42" s="2">
        <v>5</v>
      </c>
      <c r="AF42" s="2">
        <v>10.3</v>
      </c>
      <c r="AG42" s="2">
        <v>7.6999999999999999E-2</v>
      </c>
      <c r="AH42" s="2">
        <v>0.5</v>
      </c>
      <c r="AI42" s="2">
        <v>2.83</v>
      </c>
      <c r="AJ42" s="2">
        <v>1</v>
      </c>
      <c r="AK42" s="2">
        <v>4.0999999999999996</v>
      </c>
      <c r="AL42" s="2" t="s">
        <v>97</v>
      </c>
      <c r="AM42" s="57">
        <v>29.5</v>
      </c>
      <c r="AN42" s="2">
        <v>0.2</v>
      </c>
      <c r="AO42" s="2">
        <v>0.06</v>
      </c>
      <c r="AP42" s="2">
        <v>0.86</v>
      </c>
      <c r="AQ42" s="2">
        <v>3.6000000000000003E-3</v>
      </c>
      <c r="AR42" s="2">
        <v>0.25</v>
      </c>
      <c r="AS42" s="2">
        <v>12.1</v>
      </c>
      <c r="AT42" s="2">
        <v>329</v>
      </c>
      <c r="AU42" s="2">
        <v>1</v>
      </c>
      <c r="AV42" s="2">
        <v>4.0999999999999996</v>
      </c>
      <c r="AW42" s="2">
        <v>65</v>
      </c>
      <c r="AX42" s="2">
        <v>14</v>
      </c>
      <c r="AY42" s="2">
        <v>0.48</v>
      </c>
      <c r="AZ42" s="2">
        <v>0.44</v>
      </c>
      <c r="BA42" s="2">
        <v>0.19</v>
      </c>
      <c r="BB42" s="2">
        <v>0.66</v>
      </c>
      <c r="BC42" s="2">
        <v>0.12</v>
      </c>
      <c r="BD42" s="2">
        <v>0.05</v>
      </c>
      <c r="BE42" s="2">
        <v>4.5999999999999996</v>
      </c>
      <c r="BF42" s="2">
        <v>1.05</v>
      </c>
      <c r="BG42" s="2">
        <v>0.93</v>
      </c>
      <c r="BH42" s="2">
        <v>0.09</v>
      </c>
      <c r="BI42" s="2">
        <v>0.08</v>
      </c>
      <c r="BJ42" s="25">
        <v>0.33</v>
      </c>
    </row>
    <row r="43" spans="1:62" x14ac:dyDescent="0.55000000000000004">
      <c r="A43" s="110">
        <v>7</v>
      </c>
      <c r="B43" s="124" t="s">
        <v>102</v>
      </c>
      <c r="C43" s="126">
        <v>2.2999999999999998</v>
      </c>
      <c r="D43" s="55">
        <v>1.1060331288343559</v>
      </c>
      <c r="E43" s="2">
        <v>8.4</v>
      </c>
      <c r="F43" s="2">
        <v>703</v>
      </c>
      <c r="G43" s="2"/>
      <c r="H43" s="2">
        <v>0.11</v>
      </c>
      <c r="I43" s="55">
        <v>9.7818000000000005</v>
      </c>
      <c r="J43" s="2">
        <v>5.5</v>
      </c>
      <c r="K43" s="2">
        <v>31.9</v>
      </c>
      <c r="L43" s="2" t="s">
        <v>97</v>
      </c>
      <c r="M43" s="2">
        <v>110</v>
      </c>
      <c r="N43" s="2">
        <v>1.24</v>
      </c>
      <c r="O43" s="2">
        <v>29</v>
      </c>
      <c r="P43" s="56">
        <v>0.67567567567567566</v>
      </c>
      <c r="Q43" s="2">
        <v>3.3</v>
      </c>
      <c r="R43" s="2" t="s">
        <v>94</v>
      </c>
      <c r="S43" s="2">
        <v>0.7</v>
      </c>
      <c r="T43" s="2">
        <v>8.9999999999999993E-3</v>
      </c>
      <c r="U43" s="55">
        <v>0.31545205479452054</v>
      </c>
      <c r="V43" s="2">
        <v>31.6</v>
      </c>
      <c r="W43" s="2">
        <v>10</v>
      </c>
      <c r="X43" s="55">
        <v>0.10251739130434782</v>
      </c>
      <c r="Y43" s="2">
        <v>77</v>
      </c>
      <c r="Z43" s="2">
        <v>16</v>
      </c>
      <c r="AA43" s="55">
        <v>5.195555555555556E-2</v>
      </c>
      <c r="AB43" s="2">
        <v>2</v>
      </c>
      <c r="AC43" s="2">
        <v>74</v>
      </c>
      <c r="AD43" s="57">
        <v>45240</v>
      </c>
      <c r="AE43" s="2">
        <v>8</v>
      </c>
      <c r="AF43" s="2">
        <v>20</v>
      </c>
      <c r="AG43" s="2">
        <v>0.14099999999999999</v>
      </c>
      <c r="AH43" s="2">
        <v>1.04</v>
      </c>
      <c r="AI43" s="2">
        <v>3.5</v>
      </c>
      <c r="AJ43" s="2">
        <v>8</v>
      </c>
      <c r="AK43" s="2">
        <v>26.6</v>
      </c>
      <c r="AL43" s="2" t="s">
        <v>97</v>
      </c>
      <c r="AM43" s="57">
        <v>861</v>
      </c>
      <c r="AN43" s="2">
        <v>0.2</v>
      </c>
      <c r="AO43" s="2">
        <v>0.08</v>
      </c>
      <c r="AP43" s="2">
        <v>2.5099999999999998</v>
      </c>
      <c r="AQ43" s="2">
        <v>5.4000000000000003E-3</v>
      </c>
      <c r="AR43" s="2">
        <v>0.02</v>
      </c>
      <c r="AS43" s="2">
        <v>21.3</v>
      </c>
      <c r="AT43" s="2">
        <v>776</v>
      </c>
      <c r="AU43" s="2">
        <v>1</v>
      </c>
      <c r="AV43" s="2">
        <v>65.400000000000006</v>
      </c>
      <c r="AW43" s="2">
        <v>178</v>
      </c>
      <c r="AX43" s="2">
        <v>44</v>
      </c>
      <c r="AY43" s="2">
        <v>5.81</v>
      </c>
      <c r="AZ43" s="2">
        <v>4.72</v>
      </c>
      <c r="BA43" s="2">
        <v>1.29</v>
      </c>
      <c r="BB43" s="2">
        <v>6.94</v>
      </c>
      <c r="BC43" s="2">
        <v>1.39</v>
      </c>
      <c r="BD43" s="2">
        <v>0.6</v>
      </c>
      <c r="BE43" s="2">
        <v>30.5</v>
      </c>
      <c r="BF43" s="2">
        <v>7.09</v>
      </c>
      <c r="BG43" s="2">
        <v>6.44</v>
      </c>
      <c r="BH43" s="2">
        <v>0.94</v>
      </c>
      <c r="BI43" s="2">
        <v>0.62</v>
      </c>
      <c r="BJ43" s="25">
        <v>3.84</v>
      </c>
    </row>
    <row r="44" spans="1:62" x14ac:dyDescent="0.55000000000000004">
      <c r="A44" s="110">
        <v>7</v>
      </c>
      <c r="B44" s="124" t="s">
        <v>103</v>
      </c>
      <c r="C44" s="126">
        <v>1.5</v>
      </c>
      <c r="D44" s="55">
        <v>1.1854134969325156</v>
      </c>
      <c r="E44" s="2">
        <v>6.4</v>
      </c>
      <c r="F44" s="2">
        <v>1795</v>
      </c>
      <c r="G44" s="2"/>
      <c r="H44" s="2">
        <v>0.05</v>
      </c>
      <c r="I44" s="55">
        <v>4.9980000000000011E-2</v>
      </c>
      <c r="J44" s="2" t="s">
        <v>96</v>
      </c>
      <c r="K44" s="2">
        <v>10.8</v>
      </c>
      <c r="L44" s="2" t="s">
        <v>97</v>
      </c>
      <c r="M44" s="2">
        <v>80</v>
      </c>
      <c r="N44" s="2">
        <v>0.91</v>
      </c>
      <c r="O44" s="2">
        <v>34</v>
      </c>
      <c r="P44" s="56">
        <v>1.3963963963963963</v>
      </c>
      <c r="Q44" s="2">
        <v>2.5</v>
      </c>
      <c r="R44" s="2" t="s">
        <v>94</v>
      </c>
      <c r="S44" s="2">
        <v>0.7</v>
      </c>
      <c r="T44" s="2">
        <v>6.0000000000000001E-3</v>
      </c>
      <c r="U44" s="55">
        <v>0.28224657534246578</v>
      </c>
      <c r="V44" s="2">
        <v>8</v>
      </c>
      <c r="W44" s="2">
        <v>20</v>
      </c>
      <c r="X44" s="55">
        <v>8.4426086956521734E-2</v>
      </c>
      <c r="Y44" s="2">
        <v>77</v>
      </c>
      <c r="Z44" s="2">
        <v>3</v>
      </c>
      <c r="AA44" s="55">
        <v>8.1644444444444436E-2</v>
      </c>
      <c r="AB44" s="2">
        <v>2.2000000000000002</v>
      </c>
      <c r="AC44" s="2">
        <v>25</v>
      </c>
      <c r="AD44" s="57">
        <v>261</v>
      </c>
      <c r="AE44" s="2">
        <v>4</v>
      </c>
      <c r="AF44" s="2">
        <v>15.6</v>
      </c>
      <c r="AG44" s="2">
        <v>1.6E-2</v>
      </c>
      <c r="AH44" s="2">
        <v>0.24</v>
      </c>
      <c r="AI44" s="2">
        <v>0.85</v>
      </c>
      <c r="AJ44" s="2">
        <v>2</v>
      </c>
      <c r="AK44" s="2">
        <v>13.1</v>
      </c>
      <c r="AL44" s="2">
        <v>1</v>
      </c>
      <c r="AM44" s="57">
        <v>84.2</v>
      </c>
      <c r="AN44" s="2">
        <v>0.3</v>
      </c>
      <c r="AO44" s="2">
        <v>0.04</v>
      </c>
      <c r="AP44" s="2">
        <v>1.91</v>
      </c>
      <c r="AQ44" s="2">
        <v>5.4000000000000003E-3</v>
      </c>
      <c r="AR44" s="2">
        <v>0.05</v>
      </c>
      <c r="AS44" s="2">
        <v>1.57</v>
      </c>
      <c r="AT44" s="2">
        <v>178</v>
      </c>
      <c r="AU44" s="2">
        <v>1</v>
      </c>
      <c r="AV44" s="2">
        <v>2.5</v>
      </c>
      <c r="AW44" s="2">
        <v>65</v>
      </c>
      <c r="AX44" s="2">
        <v>23</v>
      </c>
      <c r="AY44" s="2">
        <v>0.37</v>
      </c>
      <c r="AZ44" s="2">
        <v>0.32</v>
      </c>
      <c r="BA44" s="2">
        <v>0.18</v>
      </c>
      <c r="BB44" s="2">
        <v>0.74</v>
      </c>
      <c r="BC44" s="2">
        <v>0.09</v>
      </c>
      <c r="BD44" s="2">
        <v>7.0000000000000007E-2</v>
      </c>
      <c r="BE44" s="2">
        <v>6</v>
      </c>
      <c r="BF44" s="2">
        <v>1.72</v>
      </c>
      <c r="BG44" s="2">
        <v>0.84</v>
      </c>
      <c r="BH44" s="2">
        <v>0.08</v>
      </c>
      <c r="BI44" s="2">
        <v>7.0000000000000007E-2</v>
      </c>
      <c r="BJ44" s="25">
        <v>0.42</v>
      </c>
    </row>
    <row r="45" spans="1:62" ht="14.7" thickBot="1" x14ac:dyDescent="0.6">
      <c r="A45" s="111">
        <v>7</v>
      </c>
      <c r="B45" s="125" t="s">
        <v>104</v>
      </c>
      <c r="C45" s="127" t="s">
        <v>96</v>
      </c>
      <c r="D45" s="58">
        <v>3.1593386503067489</v>
      </c>
      <c r="E45" s="27">
        <v>0.1</v>
      </c>
      <c r="F45" s="27">
        <v>1180</v>
      </c>
      <c r="G45" s="27"/>
      <c r="H45" s="27">
        <v>0.26</v>
      </c>
      <c r="I45" s="58">
        <v>4.2840000000000003E-2</v>
      </c>
      <c r="J45" s="27" t="s">
        <v>96</v>
      </c>
      <c r="K45" s="27">
        <v>42.9</v>
      </c>
      <c r="L45" s="27">
        <v>2</v>
      </c>
      <c r="M45" s="27">
        <v>30</v>
      </c>
      <c r="N45" s="27">
        <v>3.95</v>
      </c>
      <c r="O45" s="27">
        <v>11</v>
      </c>
      <c r="P45" s="59">
        <v>1.5225225225225223</v>
      </c>
      <c r="Q45" s="27">
        <v>8.9</v>
      </c>
      <c r="R45" s="27" t="s">
        <v>94</v>
      </c>
      <c r="S45" s="27">
        <v>1.9</v>
      </c>
      <c r="T45" s="27">
        <v>1.2E-2</v>
      </c>
      <c r="U45" s="58">
        <v>1.1787945205479451</v>
      </c>
      <c r="V45" s="27">
        <v>15.1</v>
      </c>
      <c r="W45" s="27">
        <v>30</v>
      </c>
      <c r="X45" s="58">
        <v>0.30755217391304346</v>
      </c>
      <c r="Y45" s="27">
        <v>77</v>
      </c>
      <c r="Z45" s="27" t="s">
        <v>97</v>
      </c>
      <c r="AA45" s="58">
        <v>8.1644444444444436E-2</v>
      </c>
      <c r="AB45" s="27">
        <v>5.9</v>
      </c>
      <c r="AC45" s="27">
        <v>17</v>
      </c>
      <c r="AD45" s="60">
        <v>261</v>
      </c>
      <c r="AE45" s="27" t="s">
        <v>105</v>
      </c>
      <c r="AF45" s="27">
        <v>68.7</v>
      </c>
      <c r="AG45" s="27" t="s">
        <v>95</v>
      </c>
      <c r="AH45" s="27">
        <v>0.01</v>
      </c>
      <c r="AI45" s="27" t="s">
        <v>65</v>
      </c>
      <c r="AJ45" s="27">
        <v>8</v>
      </c>
      <c r="AK45" s="27" t="s">
        <v>72</v>
      </c>
      <c r="AL45" s="27">
        <v>2</v>
      </c>
      <c r="AM45" s="60">
        <v>101.5</v>
      </c>
      <c r="AN45" s="27">
        <v>0.5</v>
      </c>
      <c r="AO45" s="27">
        <v>0.24</v>
      </c>
      <c r="AP45" s="27">
        <v>4.3099999999999996</v>
      </c>
      <c r="AQ45" s="27">
        <v>1.7400000000000002E-2</v>
      </c>
      <c r="AR45" s="27">
        <v>7.0000000000000007E-2</v>
      </c>
      <c r="AS45" s="27">
        <v>0.71</v>
      </c>
      <c r="AT45" s="27">
        <v>67</v>
      </c>
      <c r="AU45" s="27">
        <v>2</v>
      </c>
      <c r="AV45" s="27">
        <v>11</v>
      </c>
      <c r="AW45" s="27">
        <v>32</v>
      </c>
      <c r="AX45" s="27">
        <v>75</v>
      </c>
      <c r="AY45" s="27">
        <v>1.72</v>
      </c>
      <c r="AZ45" s="27">
        <v>1.18</v>
      </c>
      <c r="BA45" s="27">
        <v>0.53</v>
      </c>
      <c r="BB45" s="27">
        <v>2.25</v>
      </c>
      <c r="BC45" s="27">
        <v>0.39</v>
      </c>
      <c r="BD45" s="27">
        <v>0.14000000000000001</v>
      </c>
      <c r="BE45" s="27">
        <v>13.8</v>
      </c>
      <c r="BF45" s="27">
        <v>3.54</v>
      </c>
      <c r="BG45" s="27">
        <v>2.73</v>
      </c>
      <c r="BH45" s="27">
        <v>0.31</v>
      </c>
      <c r="BI45" s="27">
        <v>0.19</v>
      </c>
      <c r="BJ45" s="28">
        <v>0.95</v>
      </c>
    </row>
    <row r="46" spans="1:62" ht="15" thickTop="1" thickBot="1" x14ac:dyDescent="0.6">
      <c r="B46" s="115" t="s">
        <v>120</v>
      </c>
      <c r="C46" s="112"/>
      <c r="D46" s="45"/>
      <c r="E46" s="17"/>
      <c r="F46" s="17"/>
      <c r="G46" s="17"/>
      <c r="H46" s="17"/>
      <c r="I46" s="45"/>
      <c r="J46" s="17"/>
      <c r="K46" s="17"/>
      <c r="L46" s="17"/>
      <c r="M46" s="17"/>
      <c r="N46" s="17"/>
      <c r="O46" s="17"/>
      <c r="P46" s="46"/>
      <c r="Q46" s="17"/>
      <c r="R46" s="17"/>
      <c r="S46" s="17"/>
      <c r="T46" s="17"/>
      <c r="U46" s="45"/>
      <c r="V46" s="17"/>
      <c r="W46" s="17"/>
      <c r="X46" s="45"/>
      <c r="Y46" s="17"/>
      <c r="Z46" s="17"/>
      <c r="AA46" s="45"/>
      <c r="AB46" s="17"/>
      <c r="AC46" s="17"/>
      <c r="AD46" s="47"/>
      <c r="AE46" s="17"/>
      <c r="AF46" s="17"/>
      <c r="AG46" s="17"/>
      <c r="AH46" s="17"/>
      <c r="AI46" s="17"/>
      <c r="AJ46" s="17"/>
      <c r="AK46" s="17"/>
      <c r="AL46" s="17"/>
      <c r="AM46" s="4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29"/>
    </row>
    <row r="47" spans="1:62" ht="14.7" thickTop="1" x14ac:dyDescent="0.55000000000000004">
      <c r="A47" s="90">
        <v>8</v>
      </c>
      <c r="B47" s="116" t="s">
        <v>75</v>
      </c>
      <c r="C47" s="113">
        <v>0.46</v>
      </c>
      <c r="D47" s="1">
        <v>0.15</v>
      </c>
      <c r="E47" s="1">
        <v>15.8</v>
      </c>
      <c r="F47" s="1">
        <v>320</v>
      </c>
      <c r="G47" s="1">
        <v>2.66</v>
      </c>
      <c r="H47" s="1">
        <v>0.19</v>
      </c>
      <c r="I47" s="1">
        <v>37</v>
      </c>
      <c r="J47" s="1">
        <v>17.399999999999999</v>
      </c>
      <c r="K47" s="1">
        <v>52.2</v>
      </c>
      <c r="L47" s="1">
        <v>0.7</v>
      </c>
      <c r="M47" s="1">
        <v>16</v>
      </c>
      <c r="N47" s="1">
        <v>0.13</v>
      </c>
      <c r="O47" s="1">
        <v>31.1</v>
      </c>
      <c r="P47" s="1">
        <v>0.1</v>
      </c>
      <c r="Q47" s="1">
        <v>1.05</v>
      </c>
      <c r="R47" s="1">
        <v>0.14000000000000001</v>
      </c>
      <c r="S47" s="1">
        <v>0.05</v>
      </c>
      <c r="T47" s="1">
        <v>1.2999999999999999E-2</v>
      </c>
      <c r="U47" s="1">
        <v>0.05</v>
      </c>
      <c r="V47" s="1">
        <v>48.6</v>
      </c>
      <c r="W47" s="1">
        <v>1.5</v>
      </c>
      <c r="X47" s="1">
        <v>0.03</v>
      </c>
      <c r="Y47" s="1">
        <v>21</v>
      </c>
      <c r="Z47" s="1">
        <v>4.03</v>
      </c>
      <c r="AA47" s="1">
        <v>0.11</v>
      </c>
      <c r="AB47" s="1">
        <v>0.2</v>
      </c>
      <c r="AC47" s="1">
        <v>15.4</v>
      </c>
      <c r="AD47" s="6" t="s">
        <v>64</v>
      </c>
      <c r="AE47" s="1">
        <v>10.5</v>
      </c>
      <c r="AF47" s="1">
        <v>1.9</v>
      </c>
      <c r="AG47" s="1">
        <v>1E-3</v>
      </c>
      <c r="AH47" s="1">
        <v>0.05</v>
      </c>
      <c r="AI47" s="1">
        <v>5.91</v>
      </c>
      <c r="AJ47" s="1">
        <v>9.9</v>
      </c>
      <c r="AK47" s="1">
        <v>1</v>
      </c>
      <c r="AL47" s="1">
        <v>0.01</v>
      </c>
      <c r="AM47" s="1">
        <v>1890</v>
      </c>
      <c r="AN47" s="1">
        <v>0.01</v>
      </c>
      <c r="AO47" s="1">
        <v>0.08</v>
      </c>
      <c r="AP47" s="1">
        <v>2.38</v>
      </c>
      <c r="AQ47" s="1">
        <v>7.0000000000000001E-3</v>
      </c>
      <c r="AR47" s="1">
        <v>0.06</v>
      </c>
      <c r="AS47" s="1">
        <v>47.9</v>
      </c>
      <c r="AT47" s="1">
        <v>98</v>
      </c>
      <c r="AU47" s="1">
        <v>0.8</v>
      </c>
      <c r="AV47" s="1">
        <v>113</v>
      </c>
      <c r="AW47" s="1">
        <v>622</v>
      </c>
      <c r="AX47" s="1">
        <v>1.6</v>
      </c>
      <c r="AY47" s="1">
        <v>12.4</v>
      </c>
      <c r="AZ47" s="1">
        <v>7.58</v>
      </c>
      <c r="BA47" s="1">
        <v>2.67</v>
      </c>
      <c r="BB47" s="1">
        <v>13.75</v>
      </c>
      <c r="BC47" s="1">
        <v>2.73</v>
      </c>
      <c r="BD47" s="1">
        <v>1.01</v>
      </c>
      <c r="BE47" s="1">
        <v>61.6</v>
      </c>
      <c r="BF47" s="1">
        <v>14.3</v>
      </c>
      <c r="BG47" s="1">
        <v>14.55</v>
      </c>
      <c r="BH47" s="1">
        <v>2.0099999999999998</v>
      </c>
      <c r="BI47" s="1">
        <v>1.07</v>
      </c>
      <c r="BJ47" s="19">
        <v>6.37</v>
      </c>
    </row>
    <row r="48" spans="1:62" x14ac:dyDescent="0.55000000000000004">
      <c r="A48" s="91">
        <v>8</v>
      </c>
      <c r="B48" s="116" t="s">
        <v>76</v>
      </c>
      <c r="C48" s="113">
        <v>0.41</v>
      </c>
      <c r="D48" s="1">
        <v>0.27</v>
      </c>
      <c r="E48" s="1">
        <v>18</v>
      </c>
      <c r="F48" s="1">
        <v>370</v>
      </c>
      <c r="G48" s="1">
        <v>2.65</v>
      </c>
      <c r="H48" s="1">
        <v>0.37</v>
      </c>
      <c r="I48" s="1">
        <v>37</v>
      </c>
      <c r="J48" s="1">
        <v>20.9</v>
      </c>
      <c r="K48" s="1">
        <v>107.5</v>
      </c>
      <c r="L48" s="1">
        <v>0.9</v>
      </c>
      <c r="M48" s="1">
        <v>14</v>
      </c>
      <c r="N48" s="1">
        <v>0.14000000000000001</v>
      </c>
      <c r="O48" s="1">
        <v>24.6</v>
      </c>
      <c r="P48" s="1">
        <v>0.15</v>
      </c>
      <c r="Q48" s="1">
        <v>2.2000000000000002</v>
      </c>
      <c r="R48" s="1">
        <v>0.23</v>
      </c>
      <c r="S48" s="1">
        <v>0.05</v>
      </c>
      <c r="T48" s="1">
        <v>2.1999999999999999E-2</v>
      </c>
      <c r="U48" s="1">
        <v>0.06</v>
      </c>
      <c r="V48" s="1">
        <v>81.2</v>
      </c>
      <c r="W48" s="1">
        <v>1.6</v>
      </c>
      <c r="X48" s="1">
        <v>0.04</v>
      </c>
      <c r="Y48" s="1">
        <v>57</v>
      </c>
      <c r="Z48" s="1">
        <v>4.83</v>
      </c>
      <c r="AA48" s="1">
        <v>0.14000000000000001</v>
      </c>
      <c r="AB48" s="1">
        <v>0.2</v>
      </c>
      <c r="AC48" s="1">
        <v>20</v>
      </c>
      <c r="AD48" s="6" t="s">
        <v>64</v>
      </c>
      <c r="AE48" s="1">
        <v>31</v>
      </c>
      <c r="AF48" s="1">
        <v>2.1</v>
      </c>
      <c r="AG48" s="1">
        <v>2E-3</v>
      </c>
      <c r="AH48" s="1">
        <v>0.06</v>
      </c>
      <c r="AI48" s="1">
        <v>5.25</v>
      </c>
      <c r="AJ48" s="1">
        <v>23.5</v>
      </c>
      <c r="AK48" s="1">
        <v>1</v>
      </c>
      <c r="AL48" s="1">
        <v>0.01</v>
      </c>
      <c r="AM48" s="1">
        <v>3190</v>
      </c>
      <c r="AN48" s="1">
        <v>0.01</v>
      </c>
      <c r="AO48" s="1">
        <v>0.1</v>
      </c>
      <c r="AP48" s="1">
        <v>22.8</v>
      </c>
      <c r="AQ48" s="1">
        <v>7.0000000000000001E-3</v>
      </c>
      <c r="AR48" s="1">
        <v>0.05</v>
      </c>
      <c r="AS48" s="1">
        <v>74.900000000000006</v>
      </c>
      <c r="AT48" s="1">
        <v>92</v>
      </c>
      <c r="AU48" s="1">
        <v>1</v>
      </c>
      <c r="AV48" s="1">
        <v>186.5</v>
      </c>
      <c r="AW48" s="1">
        <v>747</v>
      </c>
      <c r="AX48" s="1">
        <v>3.2</v>
      </c>
      <c r="AY48" s="1">
        <v>22</v>
      </c>
      <c r="AZ48" s="1">
        <v>13</v>
      </c>
      <c r="BA48" s="1">
        <v>4.41</v>
      </c>
      <c r="BB48" s="1">
        <v>23.9</v>
      </c>
      <c r="BC48" s="1">
        <v>4.88</v>
      </c>
      <c r="BD48" s="1">
        <v>1.79</v>
      </c>
      <c r="BE48" s="1">
        <v>99.6</v>
      </c>
      <c r="BF48" s="1">
        <v>22.5</v>
      </c>
      <c r="BG48" s="1">
        <v>24.3</v>
      </c>
      <c r="BH48" s="1">
        <v>3.42</v>
      </c>
      <c r="BI48" s="1">
        <v>1.86</v>
      </c>
      <c r="BJ48" s="19">
        <v>11.2</v>
      </c>
    </row>
    <row r="49" spans="1:62" x14ac:dyDescent="0.55000000000000004">
      <c r="A49" s="91">
        <v>8</v>
      </c>
      <c r="B49" s="116" t="s">
        <v>77</v>
      </c>
      <c r="C49" s="113">
        <v>1.1000000000000001</v>
      </c>
      <c r="D49" s="1">
        <v>0.18</v>
      </c>
      <c r="E49" s="1">
        <v>22</v>
      </c>
      <c r="F49" s="1">
        <v>380</v>
      </c>
      <c r="G49" s="1">
        <v>2.5299999999999998</v>
      </c>
      <c r="H49" s="1">
        <v>0.36</v>
      </c>
      <c r="I49" s="1">
        <v>36.6</v>
      </c>
      <c r="J49" s="1">
        <v>28.3</v>
      </c>
      <c r="K49" s="1">
        <v>98.1</v>
      </c>
      <c r="L49" s="1">
        <v>0.6</v>
      </c>
      <c r="M49" s="1">
        <v>12</v>
      </c>
      <c r="N49" s="1">
        <v>0.1</v>
      </c>
      <c r="O49" s="1">
        <v>37.799999999999997</v>
      </c>
      <c r="P49" s="1">
        <v>0.13</v>
      </c>
      <c r="Q49" s="1">
        <v>1.34</v>
      </c>
      <c r="R49" s="1">
        <v>0.21</v>
      </c>
      <c r="S49" s="1">
        <v>0.05</v>
      </c>
      <c r="T49" s="1">
        <v>1.4999999999999999E-2</v>
      </c>
      <c r="U49" s="1">
        <v>0.09</v>
      </c>
      <c r="V49" s="1">
        <v>77.7</v>
      </c>
      <c r="W49" s="1">
        <v>1.9</v>
      </c>
      <c r="X49" s="1">
        <v>0.04</v>
      </c>
      <c r="Y49" s="1">
        <v>29</v>
      </c>
      <c r="Z49" s="1">
        <v>3.63</v>
      </c>
      <c r="AA49" s="1">
        <v>0.16</v>
      </c>
      <c r="AB49" s="1">
        <v>0.2</v>
      </c>
      <c r="AC49" s="1">
        <v>8.3000000000000007</v>
      </c>
      <c r="AD49" s="6" t="s">
        <v>64</v>
      </c>
      <c r="AE49" s="1">
        <v>29.2</v>
      </c>
      <c r="AF49" s="1">
        <v>2.4</v>
      </c>
      <c r="AG49" s="1">
        <v>1E-3</v>
      </c>
      <c r="AH49" s="1">
        <v>0.05</v>
      </c>
      <c r="AI49" s="1">
        <v>5.53</v>
      </c>
      <c r="AJ49" s="1">
        <v>23.1</v>
      </c>
      <c r="AK49" s="1">
        <v>1</v>
      </c>
      <c r="AL49" s="1">
        <v>0.01</v>
      </c>
      <c r="AM49" s="1">
        <v>2720</v>
      </c>
      <c r="AN49" s="1">
        <v>0.01</v>
      </c>
      <c r="AO49" s="1">
        <v>0.26</v>
      </c>
      <c r="AP49" s="1">
        <v>6.07</v>
      </c>
      <c r="AQ49" s="1">
        <v>6.0000000000000001E-3</v>
      </c>
      <c r="AR49" s="1">
        <v>0.03</v>
      </c>
      <c r="AS49" s="1">
        <v>70.8</v>
      </c>
      <c r="AT49" s="1">
        <v>82</v>
      </c>
      <c r="AU49" s="1">
        <v>0.9</v>
      </c>
      <c r="AV49" s="1">
        <v>167.5</v>
      </c>
      <c r="AW49" s="1">
        <v>708</v>
      </c>
      <c r="AX49" s="1">
        <v>2.6</v>
      </c>
      <c r="AY49" s="1">
        <v>19.7</v>
      </c>
      <c r="AZ49" s="1">
        <v>11.7</v>
      </c>
      <c r="BA49" s="1">
        <v>4.01</v>
      </c>
      <c r="BB49" s="1">
        <v>21.6</v>
      </c>
      <c r="BC49" s="1">
        <v>4.1900000000000004</v>
      </c>
      <c r="BD49" s="1">
        <v>1.66</v>
      </c>
      <c r="BE49" s="1">
        <v>94.6</v>
      </c>
      <c r="BF49" s="1">
        <v>22.1</v>
      </c>
      <c r="BG49" s="1">
        <v>22.5</v>
      </c>
      <c r="BH49" s="1">
        <v>3.1</v>
      </c>
      <c r="BI49" s="1">
        <v>1.69</v>
      </c>
      <c r="BJ49" s="19">
        <v>10.35</v>
      </c>
    </row>
    <row r="50" spans="1:62" x14ac:dyDescent="0.55000000000000004">
      <c r="A50" s="91">
        <v>8</v>
      </c>
      <c r="B50" s="116" t="s">
        <v>79</v>
      </c>
      <c r="C50" s="113">
        <v>0.5</v>
      </c>
      <c r="D50" s="1">
        <v>0.18</v>
      </c>
      <c r="E50" s="1">
        <v>27.7</v>
      </c>
      <c r="F50" s="1">
        <v>330</v>
      </c>
      <c r="G50" s="1">
        <v>3.35</v>
      </c>
      <c r="H50" s="1">
        <v>0.19</v>
      </c>
      <c r="I50" s="1">
        <v>32.5</v>
      </c>
      <c r="J50" s="1">
        <v>9.19</v>
      </c>
      <c r="K50" s="1">
        <v>56.3</v>
      </c>
      <c r="L50" s="1">
        <v>1.3</v>
      </c>
      <c r="M50" s="1">
        <v>14</v>
      </c>
      <c r="N50" s="1">
        <v>0.1</v>
      </c>
      <c r="O50" s="1">
        <v>38.299999999999997</v>
      </c>
      <c r="P50" s="1">
        <v>0.25</v>
      </c>
      <c r="Q50" s="1">
        <v>3.01</v>
      </c>
      <c r="R50" s="1">
        <v>0.15</v>
      </c>
      <c r="S50" s="6" t="s">
        <v>63</v>
      </c>
      <c r="T50" s="1">
        <v>0.01</v>
      </c>
      <c r="U50" s="1">
        <v>0.03</v>
      </c>
      <c r="V50" s="1">
        <v>51.6</v>
      </c>
      <c r="W50" s="1">
        <v>2.1</v>
      </c>
      <c r="X50" s="1">
        <v>0.05</v>
      </c>
      <c r="Y50" s="1">
        <v>26</v>
      </c>
      <c r="Z50" s="1">
        <v>5.95</v>
      </c>
      <c r="AA50" s="1">
        <v>0.15</v>
      </c>
      <c r="AB50" s="1">
        <v>0.1</v>
      </c>
      <c r="AC50" s="1">
        <v>31</v>
      </c>
      <c r="AD50" s="6" t="s">
        <v>64</v>
      </c>
      <c r="AE50" s="1">
        <v>16.2</v>
      </c>
      <c r="AF50" s="1">
        <v>1.5</v>
      </c>
      <c r="AG50" s="1">
        <v>2E-3</v>
      </c>
      <c r="AH50" s="1">
        <v>0.06</v>
      </c>
      <c r="AI50" s="1">
        <v>8.94</v>
      </c>
      <c r="AJ50" s="1">
        <v>14.7</v>
      </c>
      <c r="AK50" s="1">
        <v>3</v>
      </c>
      <c r="AL50" s="6" t="s">
        <v>72</v>
      </c>
      <c r="AM50" s="1">
        <v>2660</v>
      </c>
      <c r="AN50" s="6" t="s">
        <v>65</v>
      </c>
      <c r="AO50" s="1">
        <v>0.08</v>
      </c>
      <c r="AP50" s="1">
        <v>3.52</v>
      </c>
      <c r="AQ50" s="1">
        <v>5.0000000000000001E-3</v>
      </c>
      <c r="AR50" s="1">
        <v>0.06</v>
      </c>
      <c r="AS50" s="1">
        <v>66.099999999999994</v>
      </c>
      <c r="AT50" s="1">
        <v>149</v>
      </c>
      <c r="AU50" s="1">
        <v>0.7</v>
      </c>
      <c r="AV50" s="1">
        <v>122</v>
      </c>
      <c r="AW50" s="1">
        <v>922</v>
      </c>
      <c r="AX50" s="1">
        <v>1.3</v>
      </c>
      <c r="AY50" s="1">
        <v>13.3</v>
      </c>
      <c r="AZ50" s="1">
        <v>8.56</v>
      </c>
      <c r="BA50" s="1">
        <v>2.5</v>
      </c>
      <c r="BB50" s="1">
        <v>13.5</v>
      </c>
      <c r="BC50" s="1">
        <v>2.75</v>
      </c>
      <c r="BD50" s="1">
        <v>1.1499999999999999</v>
      </c>
      <c r="BE50" s="1">
        <v>62.3</v>
      </c>
      <c r="BF50" s="1">
        <v>13.8</v>
      </c>
      <c r="BG50" s="1">
        <v>12.85</v>
      </c>
      <c r="BH50" s="1">
        <v>1.94</v>
      </c>
      <c r="BI50" s="1">
        <v>1.1299999999999999</v>
      </c>
      <c r="BJ50" s="19">
        <v>7.43</v>
      </c>
    </row>
    <row r="51" spans="1:62" ht="14.7" thickBot="1" x14ac:dyDescent="0.6">
      <c r="A51" s="92">
        <v>8</v>
      </c>
      <c r="B51" s="117" t="s">
        <v>90</v>
      </c>
      <c r="C51" s="128">
        <v>0.26</v>
      </c>
      <c r="D51" s="48">
        <v>0.22</v>
      </c>
      <c r="E51" s="48">
        <v>19.7</v>
      </c>
      <c r="F51" s="48">
        <v>270</v>
      </c>
      <c r="G51" s="48">
        <v>2.33</v>
      </c>
      <c r="H51" s="48">
        <v>0.18</v>
      </c>
      <c r="I51" s="48">
        <v>31.7</v>
      </c>
      <c r="J51" s="48">
        <v>6.94</v>
      </c>
      <c r="K51" s="48">
        <v>42.9</v>
      </c>
      <c r="L51" s="48">
        <v>0.8</v>
      </c>
      <c r="M51" s="48">
        <v>20</v>
      </c>
      <c r="N51" s="48">
        <v>0.25</v>
      </c>
      <c r="O51" s="48">
        <v>22.5</v>
      </c>
      <c r="P51" s="48">
        <v>0.18</v>
      </c>
      <c r="Q51" s="48">
        <v>1.83</v>
      </c>
      <c r="R51" s="48">
        <v>0.18</v>
      </c>
      <c r="S51" s="49" t="s">
        <v>63</v>
      </c>
      <c r="T51" s="48">
        <v>7.0000000000000001E-3</v>
      </c>
      <c r="U51" s="48">
        <v>0.06</v>
      </c>
      <c r="V51" s="48">
        <v>35.9</v>
      </c>
      <c r="W51" s="48">
        <v>0.9</v>
      </c>
      <c r="X51" s="48">
        <v>0.03</v>
      </c>
      <c r="Y51" s="48">
        <v>34</v>
      </c>
      <c r="Z51" s="48">
        <v>3.63</v>
      </c>
      <c r="AA51" s="48">
        <v>0.1</v>
      </c>
      <c r="AB51" s="48">
        <v>0.2</v>
      </c>
      <c r="AC51" s="48">
        <v>18.600000000000001</v>
      </c>
      <c r="AD51" s="49" t="s">
        <v>64</v>
      </c>
      <c r="AE51" s="48">
        <v>16.899999999999999</v>
      </c>
      <c r="AF51" s="48">
        <v>3.5</v>
      </c>
      <c r="AG51" s="48">
        <v>2E-3</v>
      </c>
      <c r="AH51" s="48">
        <v>0.05</v>
      </c>
      <c r="AI51" s="48">
        <v>6.95</v>
      </c>
      <c r="AJ51" s="48">
        <v>8.9</v>
      </c>
      <c r="AK51" s="48">
        <v>2</v>
      </c>
      <c r="AL51" s="48">
        <v>0.2</v>
      </c>
      <c r="AM51" s="48">
        <v>2090</v>
      </c>
      <c r="AN51" s="49" t="s">
        <v>65</v>
      </c>
      <c r="AO51" s="48">
        <v>0.08</v>
      </c>
      <c r="AP51" s="48">
        <v>5.13</v>
      </c>
      <c r="AQ51" s="48">
        <v>0.01</v>
      </c>
      <c r="AR51" s="48">
        <v>0.09</v>
      </c>
      <c r="AS51" s="48">
        <v>43.8</v>
      </c>
      <c r="AT51" s="48">
        <v>131</v>
      </c>
      <c r="AU51" s="48">
        <v>0.8</v>
      </c>
      <c r="AV51" s="48">
        <v>87.1</v>
      </c>
      <c r="AW51" s="48">
        <v>550</v>
      </c>
      <c r="AX51" s="48">
        <v>2.1</v>
      </c>
      <c r="AY51" s="48">
        <v>9.11</v>
      </c>
      <c r="AZ51" s="48">
        <v>5.46</v>
      </c>
      <c r="BA51" s="48">
        <v>2.2400000000000002</v>
      </c>
      <c r="BB51" s="48">
        <v>10.35</v>
      </c>
      <c r="BC51" s="48">
        <v>1.84</v>
      </c>
      <c r="BD51" s="48">
        <v>0.72</v>
      </c>
      <c r="BE51" s="48">
        <v>51.6</v>
      </c>
      <c r="BF51" s="48">
        <v>11.1</v>
      </c>
      <c r="BG51" s="48">
        <v>11.65</v>
      </c>
      <c r="BH51" s="48">
        <v>1.53</v>
      </c>
      <c r="BI51" s="48">
        <v>0.72</v>
      </c>
      <c r="BJ51" s="50">
        <v>4.79</v>
      </c>
    </row>
    <row r="52" spans="1:62" ht="15" thickTop="1" thickBot="1" x14ac:dyDescent="0.6">
      <c r="B52" s="131" t="s">
        <v>121</v>
      </c>
      <c r="C52" s="85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17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3"/>
    </row>
    <row r="53" spans="1:62" ht="15" thickTop="1" thickBot="1" x14ac:dyDescent="0.6">
      <c r="A53" s="129">
        <v>10</v>
      </c>
      <c r="B53" s="132" t="s">
        <v>122</v>
      </c>
      <c r="C53" s="130">
        <v>0.02</v>
      </c>
      <c r="D53" s="51">
        <v>0.97</v>
      </c>
      <c r="E53" s="51">
        <v>2.7</v>
      </c>
      <c r="F53" s="51">
        <v>250</v>
      </c>
      <c r="G53" s="51">
        <v>0.32</v>
      </c>
      <c r="H53" s="51">
        <v>0.09</v>
      </c>
      <c r="I53" s="51">
        <v>0.26</v>
      </c>
      <c r="J53" s="51">
        <v>0.04</v>
      </c>
      <c r="K53" s="51">
        <v>15.75</v>
      </c>
      <c r="L53" s="51">
        <v>4.9000000000000004</v>
      </c>
      <c r="M53" s="51">
        <v>15</v>
      </c>
      <c r="N53" s="51">
        <v>0.59</v>
      </c>
      <c r="O53" s="51">
        <v>25.1</v>
      </c>
      <c r="P53" s="51">
        <v>1.61</v>
      </c>
      <c r="Q53" s="51">
        <v>3.07</v>
      </c>
      <c r="R53" s="51">
        <v>0.09</v>
      </c>
      <c r="S53" s="52">
        <v>0.4</v>
      </c>
      <c r="T53" s="51">
        <v>7.0000000000000001E-3</v>
      </c>
      <c r="U53" s="51">
        <v>0.28999999999999998</v>
      </c>
      <c r="V53" s="51">
        <v>4.9000000000000004</v>
      </c>
      <c r="W53" s="51">
        <v>12.1</v>
      </c>
      <c r="X53" s="51">
        <v>0.08</v>
      </c>
      <c r="Y53" s="51">
        <v>194</v>
      </c>
      <c r="Z53" s="51">
        <v>2.14</v>
      </c>
      <c r="AA53" s="51">
        <v>0.06</v>
      </c>
      <c r="AB53" s="51">
        <v>1.2</v>
      </c>
      <c r="AC53" s="51">
        <v>10.4</v>
      </c>
      <c r="AD53" s="52">
        <v>970</v>
      </c>
      <c r="AE53" s="51">
        <v>3.7</v>
      </c>
      <c r="AF53" s="51">
        <v>13.9</v>
      </c>
      <c r="AG53" s="51" t="s">
        <v>93</v>
      </c>
      <c r="AH53" s="51">
        <v>0.28000000000000003</v>
      </c>
      <c r="AI53" s="51">
        <v>0.56999999999999995</v>
      </c>
      <c r="AJ53" s="51">
        <v>1.9</v>
      </c>
      <c r="AK53" s="51">
        <v>1</v>
      </c>
      <c r="AL53" s="51">
        <v>0.4</v>
      </c>
      <c r="AM53" s="51">
        <v>56.1</v>
      </c>
      <c r="AN53" s="51">
        <v>7.0000000000000007E-2</v>
      </c>
      <c r="AO53" s="51">
        <v>0.09</v>
      </c>
      <c r="AP53" s="51">
        <v>0.65</v>
      </c>
      <c r="AQ53" s="51">
        <v>3.5000000000000003E-2</v>
      </c>
      <c r="AR53" s="51">
        <v>7.0000000000000007E-2</v>
      </c>
      <c r="AS53" s="51">
        <v>1.4</v>
      </c>
      <c r="AT53" s="51">
        <v>17</v>
      </c>
      <c r="AU53" s="51">
        <v>0.4</v>
      </c>
      <c r="AV53" s="51">
        <v>4.4000000000000004</v>
      </c>
      <c r="AW53" s="51">
        <v>13</v>
      </c>
      <c r="AX53" s="51">
        <v>15.5</v>
      </c>
      <c r="AY53" s="51">
        <v>0.67</v>
      </c>
      <c r="AZ53" s="51">
        <v>0.44</v>
      </c>
      <c r="BA53" s="51">
        <v>0.19</v>
      </c>
      <c r="BB53" s="51">
        <v>0.77</v>
      </c>
      <c r="BC53" s="51">
        <v>0.13</v>
      </c>
      <c r="BD53" s="51">
        <v>0.08</v>
      </c>
      <c r="BE53" s="51">
        <v>5.4</v>
      </c>
      <c r="BF53" s="51">
        <v>1.3</v>
      </c>
      <c r="BG53" s="51">
        <v>1.03</v>
      </c>
      <c r="BH53" s="51">
        <v>0.12</v>
      </c>
      <c r="BI53" s="51">
        <v>0.06</v>
      </c>
      <c r="BJ53" s="53">
        <v>0.47</v>
      </c>
    </row>
    <row r="54" spans="1:62" ht="15" thickTop="1" thickBot="1" x14ac:dyDescent="0.6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ht="14.7" thickTop="1" x14ac:dyDescent="0.55000000000000004">
      <c r="A55" s="133"/>
      <c r="B55" s="42"/>
      <c r="C55" s="134" t="s">
        <v>19</v>
      </c>
      <c r="D55" s="134" t="s">
        <v>8</v>
      </c>
      <c r="E55" s="134" t="s">
        <v>55</v>
      </c>
      <c r="F55" s="134" t="s">
        <v>54</v>
      </c>
      <c r="G55" s="134" t="s">
        <v>56</v>
      </c>
      <c r="H55" s="134" t="s">
        <v>50</v>
      </c>
      <c r="I55" s="134" t="s">
        <v>51</v>
      </c>
      <c r="J55" s="134" t="s">
        <v>57</v>
      </c>
      <c r="K55" s="134" t="s">
        <v>48</v>
      </c>
      <c r="L55" s="134" t="s">
        <v>52</v>
      </c>
      <c r="M55" s="134" t="s">
        <v>49</v>
      </c>
      <c r="N55" s="134" t="s">
        <v>58</v>
      </c>
      <c r="O55" s="134" t="s">
        <v>59</v>
      </c>
      <c r="P55" s="134" t="s">
        <v>53</v>
      </c>
      <c r="Q55" s="135" t="s">
        <v>3</v>
      </c>
      <c r="R55" s="135" t="s">
        <v>39</v>
      </c>
      <c r="S55" s="135" t="s">
        <v>25</v>
      </c>
      <c r="T55" s="135" t="s">
        <v>45</v>
      </c>
      <c r="U55" s="135" t="s">
        <v>16</v>
      </c>
      <c r="V55" s="135" t="s">
        <v>37</v>
      </c>
      <c r="W55" s="135" t="s">
        <v>42</v>
      </c>
      <c r="X55" s="135" t="s">
        <v>28</v>
      </c>
      <c r="Y55" s="135" t="s">
        <v>29</v>
      </c>
      <c r="Z55" s="135" t="s">
        <v>11</v>
      </c>
      <c r="AA55" s="135" t="s">
        <v>36</v>
      </c>
      <c r="AB55" s="135" t="s">
        <v>33</v>
      </c>
      <c r="AC55" s="135" t="s">
        <v>47</v>
      </c>
      <c r="AD55" s="135" t="s">
        <v>26</v>
      </c>
      <c r="AE55" s="136" t="s">
        <v>23</v>
      </c>
      <c r="AF55" s="135" t="s">
        <v>9</v>
      </c>
      <c r="AG55" s="137" t="s">
        <v>12</v>
      </c>
    </row>
    <row r="56" spans="1:62" x14ac:dyDescent="0.55000000000000004">
      <c r="A56" s="138">
        <v>7</v>
      </c>
      <c r="B56" s="139" t="s">
        <v>148</v>
      </c>
      <c r="C56" s="140" t="s">
        <v>60</v>
      </c>
      <c r="D56" s="140" t="s">
        <v>60</v>
      </c>
      <c r="E56" s="140" t="s">
        <v>60</v>
      </c>
      <c r="F56" s="140" t="s">
        <v>60</v>
      </c>
      <c r="G56" s="140" t="s">
        <v>60</v>
      </c>
      <c r="H56" s="140" t="s">
        <v>60</v>
      </c>
      <c r="I56" s="140" t="s">
        <v>60</v>
      </c>
      <c r="J56" s="140" t="s">
        <v>60</v>
      </c>
      <c r="K56" s="140" t="s">
        <v>60</v>
      </c>
      <c r="L56" s="140" t="s">
        <v>60</v>
      </c>
      <c r="M56" s="140" t="s">
        <v>60</v>
      </c>
      <c r="N56" s="140" t="s">
        <v>60</v>
      </c>
      <c r="O56" s="140" t="s">
        <v>60</v>
      </c>
      <c r="P56" s="140" t="s">
        <v>60</v>
      </c>
      <c r="Q56" s="140" t="s">
        <v>60</v>
      </c>
      <c r="R56" s="140" t="s">
        <v>60</v>
      </c>
      <c r="S56" s="140" t="s">
        <v>60</v>
      </c>
      <c r="T56" s="140" t="s">
        <v>60</v>
      </c>
      <c r="U56" s="140" t="s">
        <v>60</v>
      </c>
      <c r="V56" s="140" t="s">
        <v>60</v>
      </c>
      <c r="W56" s="140" t="s">
        <v>60</v>
      </c>
      <c r="X56" s="140" t="s">
        <v>60</v>
      </c>
      <c r="Y56" s="140" t="s">
        <v>60</v>
      </c>
      <c r="Z56" s="140" t="s">
        <v>60</v>
      </c>
      <c r="AA56" s="140" t="s">
        <v>60</v>
      </c>
      <c r="AB56" s="140" t="s">
        <v>60</v>
      </c>
      <c r="AC56" s="140" t="s">
        <v>60</v>
      </c>
      <c r="AD56" s="140" t="s">
        <v>60</v>
      </c>
      <c r="AE56" s="140" t="s">
        <v>60</v>
      </c>
      <c r="AF56" s="140" t="s">
        <v>60</v>
      </c>
      <c r="AG56" s="141" t="s">
        <v>60</v>
      </c>
    </row>
    <row r="57" spans="1:62" x14ac:dyDescent="0.55000000000000004">
      <c r="A57" s="138">
        <v>7</v>
      </c>
      <c r="B57" s="9" t="s">
        <v>138</v>
      </c>
      <c r="C57" s="9">
        <v>59.84</v>
      </c>
      <c r="D57" s="9">
        <v>106.5</v>
      </c>
      <c r="E57" s="9">
        <v>13.11</v>
      </c>
      <c r="F57" s="9">
        <v>52.35</v>
      </c>
      <c r="G57" s="9">
        <v>10.43</v>
      </c>
      <c r="H57" s="9">
        <v>2.14</v>
      </c>
      <c r="I57" s="9">
        <v>6.95</v>
      </c>
      <c r="J57" s="9">
        <v>0.6</v>
      </c>
      <c r="K57" s="9">
        <v>2.71</v>
      </c>
      <c r="L57" s="9">
        <v>0.46</v>
      </c>
      <c r="M57" s="9">
        <v>1.1100000000000001</v>
      </c>
      <c r="N57" s="9">
        <v>0.15</v>
      </c>
      <c r="O57" s="9">
        <v>0.9</v>
      </c>
      <c r="P57" s="9">
        <v>0.14000000000000001</v>
      </c>
      <c r="Q57" s="142">
        <v>4556</v>
      </c>
      <c r="R57" s="142">
        <v>6.99</v>
      </c>
      <c r="S57" s="142">
        <v>10.220000000000001</v>
      </c>
      <c r="T57" s="142">
        <v>13.17</v>
      </c>
      <c r="U57" s="142">
        <v>2.98</v>
      </c>
      <c r="V57" s="142">
        <v>0.68</v>
      </c>
      <c r="W57" s="142">
        <v>26.85</v>
      </c>
      <c r="X57" s="142">
        <v>4.6399999999999997</v>
      </c>
      <c r="Y57" s="142">
        <v>87.1</v>
      </c>
      <c r="Z57" s="142">
        <v>5.0199999999999996</v>
      </c>
      <c r="AA57" s="142">
        <v>837</v>
      </c>
      <c r="AB57" s="142">
        <v>6.1</v>
      </c>
      <c r="AC57" s="142">
        <v>114</v>
      </c>
      <c r="AD57" s="142">
        <v>65.599999999999994</v>
      </c>
      <c r="AE57" s="143">
        <v>127.9</v>
      </c>
      <c r="AF57" s="142">
        <v>2.88</v>
      </c>
      <c r="AG57" s="144">
        <v>26.43</v>
      </c>
    </row>
    <row r="58" spans="1:62" x14ac:dyDescent="0.55000000000000004">
      <c r="A58" s="138">
        <v>7</v>
      </c>
      <c r="B58" s="9" t="s">
        <v>139</v>
      </c>
      <c r="C58" s="9">
        <v>24.67</v>
      </c>
      <c r="D58" s="9">
        <v>42.68</v>
      </c>
      <c r="E58" s="9">
        <v>5.6</v>
      </c>
      <c r="F58" s="9">
        <v>22.12</v>
      </c>
      <c r="G58" s="9">
        <v>4.26</v>
      </c>
      <c r="H58" s="9">
        <v>0.79</v>
      </c>
      <c r="I58" s="9">
        <v>2.62</v>
      </c>
      <c r="J58" s="9">
        <v>0.28999999999999998</v>
      </c>
      <c r="K58" s="9">
        <v>1.59</v>
      </c>
      <c r="L58" s="9">
        <v>0.33</v>
      </c>
      <c r="M58" s="9">
        <v>0.9</v>
      </c>
      <c r="N58" s="9">
        <v>0.13</v>
      </c>
      <c r="O58" s="9">
        <v>0.81</v>
      </c>
      <c r="P58" s="9">
        <v>0.13</v>
      </c>
      <c r="Q58" s="142">
        <v>786</v>
      </c>
      <c r="R58" s="142">
        <v>4.93</v>
      </c>
      <c r="S58" s="142">
        <v>8.6999999999999993</v>
      </c>
      <c r="T58" s="142">
        <v>9.2799999999999994</v>
      </c>
      <c r="U58" s="142">
        <v>2.19</v>
      </c>
      <c r="V58" s="142">
        <v>0.56000000000000005</v>
      </c>
      <c r="W58" s="142">
        <v>22.06</v>
      </c>
      <c r="X58" s="142">
        <v>9</v>
      </c>
      <c r="Y58" s="142">
        <v>89.7</v>
      </c>
      <c r="Z58" s="142">
        <v>5.77</v>
      </c>
      <c r="AA58" s="142">
        <v>106</v>
      </c>
      <c r="AB58" s="142">
        <v>6.6</v>
      </c>
      <c r="AC58" s="142">
        <v>81</v>
      </c>
      <c r="AD58" s="142">
        <v>81.099999999999994</v>
      </c>
      <c r="AE58" s="143">
        <v>122.2</v>
      </c>
      <c r="AF58" s="142">
        <v>2.89</v>
      </c>
      <c r="AG58" s="144">
        <v>18.63</v>
      </c>
    </row>
    <row r="59" spans="1:62" x14ac:dyDescent="0.55000000000000004">
      <c r="A59" s="138">
        <v>7</v>
      </c>
      <c r="B59" s="9" t="s">
        <v>140</v>
      </c>
      <c r="C59" s="9">
        <v>6.68</v>
      </c>
      <c r="D59" s="9">
        <v>12.07</v>
      </c>
      <c r="E59" s="9">
        <v>1.49</v>
      </c>
      <c r="F59" s="9">
        <v>5.66</v>
      </c>
      <c r="G59" s="9">
        <v>1.35</v>
      </c>
      <c r="H59" s="9">
        <v>0.31</v>
      </c>
      <c r="I59" s="9">
        <v>1.79</v>
      </c>
      <c r="J59" s="9">
        <v>0.33</v>
      </c>
      <c r="K59" s="9">
        <v>2.17</v>
      </c>
      <c r="L59" s="9">
        <v>0.47</v>
      </c>
      <c r="M59" s="9">
        <v>1.27</v>
      </c>
      <c r="N59" s="9">
        <v>0.19</v>
      </c>
      <c r="O59" s="9">
        <v>1.1399999999999999</v>
      </c>
      <c r="P59" s="9">
        <v>0.18</v>
      </c>
      <c r="Q59" s="142">
        <v>662</v>
      </c>
      <c r="R59" s="142">
        <v>1.84</v>
      </c>
      <c r="S59" s="142">
        <v>3.99</v>
      </c>
      <c r="T59" s="142">
        <v>16.010000000000002</v>
      </c>
      <c r="U59" s="142">
        <v>1.05</v>
      </c>
      <c r="V59" s="142">
        <v>0.26</v>
      </c>
      <c r="W59" s="142">
        <v>24.79</v>
      </c>
      <c r="X59" s="142">
        <v>1.0900000000000001</v>
      </c>
      <c r="Y59" s="142">
        <v>43.6</v>
      </c>
      <c r="Z59" s="142">
        <v>2.38</v>
      </c>
      <c r="AA59" s="142">
        <v>63</v>
      </c>
      <c r="AB59" s="142">
        <v>2.8</v>
      </c>
      <c r="AC59" s="142">
        <v>39</v>
      </c>
      <c r="AD59" s="142">
        <v>61</v>
      </c>
      <c r="AE59" s="143">
        <v>36.799999999999997</v>
      </c>
      <c r="AF59" s="142">
        <v>10.34</v>
      </c>
      <c r="AG59" s="144">
        <v>54.24</v>
      </c>
    </row>
    <row r="60" spans="1:62" x14ac:dyDescent="0.55000000000000004">
      <c r="A60" s="138">
        <v>7</v>
      </c>
      <c r="B60" s="9" t="s">
        <v>141</v>
      </c>
      <c r="C60" s="9">
        <v>18.829999999999998</v>
      </c>
      <c r="D60" s="9">
        <v>31.67</v>
      </c>
      <c r="E60" s="9">
        <v>4.37</v>
      </c>
      <c r="F60" s="9">
        <v>16.920000000000002</v>
      </c>
      <c r="G60" s="9">
        <v>3.36</v>
      </c>
      <c r="H60" s="9">
        <v>0.67</v>
      </c>
      <c r="I60" s="9">
        <v>2.73</v>
      </c>
      <c r="J60" s="9">
        <v>0.37</v>
      </c>
      <c r="K60" s="9">
        <v>2.31</v>
      </c>
      <c r="L60" s="9">
        <v>0.49</v>
      </c>
      <c r="M60" s="9">
        <v>1.37</v>
      </c>
      <c r="N60" s="9">
        <v>0.2</v>
      </c>
      <c r="O60" s="9">
        <v>1.27</v>
      </c>
      <c r="P60" s="9">
        <v>0.19</v>
      </c>
      <c r="Q60" s="142">
        <v>705</v>
      </c>
      <c r="R60" s="142">
        <v>4.3499999999999996</v>
      </c>
      <c r="S60" s="142">
        <v>5.42</v>
      </c>
      <c r="T60" s="142">
        <v>15.72</v>
      </c>
      <c r="U60" s="142">
        <v>1.51</v>
      </c>
      <c r="V60" s="142">
        <v>0.36</v>
      </c>
      <c r="W60" s="142">
        <v>16.55</v>
      </c>
      <c r="X60" s="142">
        <v>2.83</v>
      </c>
      <c r="Y60" s="142">
        <v>62.2</v>
      </c>
      <c r="Z60" s="142">
        <v>4</v>
      </c>
      <c r="AA60" s="142">
        <v>88</v>
      </c>
      <c r="AB60" s="142">
        <v>4.9000000000000004</v>
      </c>
      <c r="AC60" s="142">
        <v>56</v>
      </c>
      <c r="AD60" s="142">
        <v>70</v>
      </c>
      <c r="AE60" s="143">
        <v>184.8</v>
      </c>
      <c r="AF60" s="142">
        <v>2.79</v>
      </c>
      <c r="AG60" s="144">
        <v>34.4</v>
      </c>
    </row>
    <row r="61" spans="1:62" x14ac:dyDescent="0.55000000000000004">
      <c r="A61" s="138">
        <v>7</v>
      </c>
      <c r="B61" s="9" t="s">
        <v>142</v>
      </c>
      <c r="C61" s="9">
        <v>17.66</v>
      </c>
      <c r="D61" s="9">
        <v>26.81</v>
      </c>
      <c r="E61" s="9">
        <v>4.09</v>
      </c>
      <c r="F61" s="9">
        <v>15.08</v>
      </c>
      <c r="G61" s="9">
        <v>2.73</v>
      </c>
      <c r="H61" s="9">
        <v>0.5</v>
      </c>
      <c r="I61" s="9">
        <v>1.91</v>
      </c>
      <c r="J61" s="9">
        <v>0.28999999999999998</v>
      </c>
      <c r="K61" s="9">
        <v>2.02</v>
      </c>
      <c r="L61" s="9">
        <v>0.45</v>
      </c>
      <c r="M61" s="9">
        <v>1.53</v>
      </c>
      <c r="N61" s="9">
        <v>0.25</v>
      </c>
      <c r="O61" s="9">
        <v>1.68</v>
      </c>
      <c r="P61" s="9">
        <v>0.28999999999999998</v>
      </c>
      <c r="Q61" s="142">
        <v>579</v>
      </c>
      <c r="R61" s="142">
        <v>5.46</v>
      </c>
      <c r="S61" s="142">
        <v>6.85</v>
      </c>
      <c r="T61" s="142">
        <v>15.23</v>
      </c>
      <c r="U61" s="142">
        <v>1.95</v>
      </c>
      <c r="V61" s="142">
        <v>0.49</v>
      </c>
      <c r="W61" s="142">
        <v>17.75</v>
      </c>
      <c r="X61" s="142">
        <v>3.98</v>
      </c>
      <c r="Y61" s="142">
        <v>89</v>
      </c>
      <c r="Z61" s="142">
        <v>5.92</v>
      </c>
      <c r="AA61" s="142">
        <v>65</v>
      </c>
      <c r="AB61" s="142">
        <v>6.1</v>
      </c>
      <c r="AC61" s="142">
        <v>72</v>
      </c>
      <c r="AD61" s="142">
        <v>70.5</v>
      </c>
      <c r="AE61" s="143">
        <v>163.9</v>
      </c>
      <c r="AF61" s="142">
        <v>2.48</v>
      </c>
      <c r="AG61" s="144">
        <v>21.49</v>
      </c>
    </row>
    <row r="62" spans="1:62" x14ac:dyDescent="0.55000000000000004">
      <c r="A62" s="138">
        <v>7</v>
      </c>
      <c r="B62" s="9" t="s">
        <v>143</v>
      </c>
      <c r="C62" s="9">
        <v>21.07</v>
      </c>
      <c r="D62" s="9">
        <v>29.16</v>
      </c>
      <c r="E62" s="9">
        <v>4.55</v>
      </c>
      <c r="F62" s="9">
        <v>16.82</v>
      </c>
      <c r="G62" s="9">
        <v>2.64</v>
      </c>
      <c r="H62" s="9">
        <v>0.52</v>
      </c>
      <c r="I62" s="9">
        <v>1.97</v>
      </c>
      <c r="J62" s="9">
        <v>0.27</v>
      </c>
      <c r="K62" s="9">
        <v>1.76</v>
      </c>
      <c r="L62" s="9">
        <v>0.43</v>
      </c>
      <c r="M62" s="9">
        <v>1.37</v>
      </c>
      <c r="N62" s="9">
        <v>0.22</v>
      </c>
      <c r="O62" s="9">
        <v>1.5</v>
      </c>
      <c r="P62" s="9">
        <v>0.25</v>
      </c>
      <c r="Q62" s="142">
        <v>692</v>
      </c>
      <c r="R62" s="142">
        <v>5</v>
      </c>
      <c r="S62" s="142">
        <v>6.28</v>
      </c>
      <c r="T62" s="142">
        <v>13.6</v>
      </c>
      <c r="U62" s="142">
        <v>1.74</v>
      </c>
      <c r="V62" s="142">
        <v>0.45</v>
      </c>
      <c r="W62" s="142">
        <v>30.95</v>
      </c>
      <c r="X62" s="142">
        <v>3.62</v>
      </c>
      <c r="Y62" s="142">
        <v>84.1</v>
      </c>
      <c r="Z62" s="142">
        <v>5.57</v>
      </c>
      <c r="AA62" s="142">
        <v>91</v>
      </c>
      <c r="AB62" s="142">
        <v>6.3</v>
      </c>
      <c r="AC62" s="142">
        <v>67</v>
      </c>
      <c r="AD62" s="142">
        <v>84</v>
      </c>
      <c r="AE62" s="143">
        <v>135.1</v>
      </c>
      <c r="AF62" s="142">
        <v>2.5099999999999998</v>
      </c>
      <c r="AG62" s="144">
        <v>38.090000000000003</v>
      </c>
    </row>
    <row r="63" spans="1:62" x14ac:dyDescent="0.55000000000000004">
      <c r="A63" s="138">
        <v>7</v>
      </c>
      <c r="B63" s="9" t="s">
        <v>144</v>
      </c>
      <c r="C63" s="9">
        <v>24.31</v>
      </c>
      <c r="D63" s="9">
        <v>44.58</v>
      </c>
      <c r="E63" s="9">
        <v>6.52</v>
      </c>
      <c r="F63" s="9">
        <v>27.18</v>
      </c>
      <c r="G63" s="9">
        <v>5.9</v>
      </c>
      <c r="H63" s="9">
        <v>1.25</v>
      </c>
      <c r="I63" s="9">
        <v>4.79</v>
      </c>
      <c r="J63" s="9">
        <v>0.6</v>
      </c>
      <c r="K63" s="9">
        <v>3.19</v>
      </c>
      <c r="L63" s="9">
        <v>0.61</v>
      </c>
      <c r="M63" s="9">
        <v>1.65</v>
      </c>
      <c r="N63" s="9">
        <v>0.24</v>
      </c>
      <c r="O63" s="9">
        <v>1.43</v>
      </c>
      <c r="P63" s="9">
        <v>0.22</v>
      </c>
      <c r="Q63" s="142">
        <v>843</v>
      </c>
      <c r="R63" s="142">
        <v>5.23</v>
      </c>
      <c r="S63" s="142">
        <v>6.13</v>
      </c>
      <c r="T63" s="142">
        <v>19.579999999999998</v>
      </c>
      <c r="U63" s="142">
        <v>1.58</v>
      </c>
      <c r="V63" s="142">
        <v>0.41</v>
      </c>
      <c r="W63" s="142">
        <v>47.25</v>
      </c>
      <c r="X63" s="142">
        <v>8.8000000000000007</v>
      </c>
      <c r="Y63" s="142">
        <v>63.2</v>
      </c>
      <c r="Z63" s="142">
        <v>4.25</v>
      </c>
      <c r="AA63" s="142">
        <v>173</v>
      </c>
      <c r="AB63" s="142">
        <v>5.3</v>
      </c>
      <c r="AC63" s="142">
        <v>63</v>
      </c>
      <c r="AD63" s="142">
        <v>73.400000000000006</v>
      </c>
      <c r="AE63" s="143">
        <v>205.1</v>
      </c>
      <c r="AF63" s="142">
        <v>2.17</v>
      </c>
      <c r="AG63" s="144">
        <v>30.32</v>
      </c>
    </row>
    <row r="64" spans="1:62" x14ac:dyDescent="0.55000000000000004">
      <c r="A64" s="138">
        <v>7</v>
      </c>
      <c r="B64" s="9" t="s">
        <v>145</v>
      </c>
      <c r="C64" s="9">
        <v>18.3</v>
      </c>
      <c r="D64" s="9">
        <v>26.77</v>
      </c>
      <c r="E64" s="9">
        <v>4.96</v>
      </c>
      <c r="F64" s="9">
        <v>19.350000000000001</v>
      </c>
      <c r="G64" s="9">
        <v>3.01</v>
      </c>
      <c r="H64" s="9">
        <v>0.46</v>
      </c>
      <c r="I64" s="9">
        <v>1.54</v>
      </c>
      <c r="J64" s="9">
        <v>0.22</v>
      </c>
      <c r="K64" s="9">
        <v>1.25</v>
      </c>
      <c r="L64" s="9">
        <v>0.25</v>
      </c>
      <c r="M64" s="9">
        <v>0.72</v>
      </c>
      <c r="N64" s="9">
        <v>0.12</v>
      </c>
      <c r="O64" s="9">
        <v>0.85</v>
      </c>
      <c r="P64" s="9">
        <v>0.14000000000000001</v>
      </c>
      <c r="Q64" s="142">
        <v>1083</v>
      </c>
      <c r="R64" s="142">
        <v>4.54</v>
      </c>
      <c r="S64" s="142">
        <v>4.6900000000000004</v>
      </c>
      <c r="T64" s="142">
        <v>7</v>
      </c>
      <c r="U64" s="142">
        <v>1.34</v>
      </c>
      <c r="V64" s="142">
        <v>0.32</v>
      </c>
      <c r="W64" s="142">
        <v>16.68</v>
      </c>
      <c r="X64" s="142">
        <v>4.26</v>
      </c>
      <c r="Y64" s="142">
        <v>70.2</v>
      </c>
      <c r="Z64" s="142">
        <v>4.9400000000000004</v>
      </c>
      <c r="AA64" s="142">
        <v>148</v>
      </c>
      <c r="AB64" s="142">
        <v>6.9</v>
      </c>
      <c r="AC64" s="142">
        <v>50</v>
      </c>
      <c r="AD64" s="142">
        <v>113.6</v>
      </c>
      <c r="AE64" s="143">
        <v>156.1</v>
      </c>
      <c r="AF64" s="142">
        <v>2.36</v>
      </c>
      <c r="AG64" s="144">
        <v>181.07</v>
      </c>
    </row>
    <row r="65" spans="1:33" x14ac:dyDescent="0.55000000000000004">
      <c r="A65" s="138">
        <v>7</v>
      </c>
      <c r="B65" s="9" t="s">
        <v>146</v>
      </c>
      <c r="C65" s="9">
        <v>72.150000000000006</v>
      </c>
      <c r="D65" s="9">
        <v>88.38</v>
      </c>
      <c r="E65" s="9">
        <v>22.33</v>
      </c>
      <c r="F65" s="9">
        <v>107.16</v>
      </c>
      <c r="G65" s="9">
        <v>29.05</v>
      </c>
      <c r="H65" s="9">
        <v>6.83</v>
      </c>
      <c r="I65" s="9">
        <v>34.58</v>
      </c>
      <c r="J65" s="9">
        <v>5.21</v>
      </c>
      <c r="K65" s="9">
        <v>30.43</v>
      </c>
      <c r="L65" s="9">
        <v>6.13</v>
      </c>
      <c r="M65" s="9">
        <v>15.05</v>
      </c>
      <c r="N65" s="9">
        <v>1.86</v>
      </c>
      <c r="O65" s="9">
        <v>10.06</v>
      </c>
      <c r="P65" s="9">
        <v>1.54</v>
      </c>
      <c r="Q65" s="142">
        <v>1121</v>
      </c>
      <c r="R65" s="142">
        <v>2.31</v>
      </c>
      <c r="S65" s="142">
        <v>1.59</v>
      </c>
      <c r="T65" s="142">
        <v>205.5</v>
      </c>
      <c r="U65" s="142">
        <v>0.55000000000000004</v>
      </c>
      <c r="V65" s="142">
        <v>0.1</v>
      </c>
      <c r="W65" s="142">
        <v>180.71</v>
      </c>
      <c r="X65" s="142">
        <v>5.29</v>
      </c>
      <c r="Y65" s="142">
        <v>14.4</v>
      </c>
      <c r="Z65" s="142">
        <v>0.84</v>
      </c>
      <c r="AA65" s="142">
        <v>1615</v>
      </c>
      <c r="AB65" s="142">
        <v>10.8</v>
      </c>
      <c r="AC65" s="142">
        <v>28</v>
      </c>
      <c r="AD65" s="142">
        <v>544.6</v>
      </c>
      <c r="AE65" s="143">
        <v>115.7</v>
      </c>
      <c r="AF65" s="142">
        <v>14.98</v>
      </c>
      <c r="AG65" s="144">
        <v>63.28</v>
      </c>
    </row>
    <row r="66" spans="1:33" ht="14.7" thickBot="1" x14ac:dyDescent="0.6">
      <c r="A66" s="145">
        <v>7</v>
      </c>
      <c r="B66" s="40" t="s">
        <v>147</v>
      </c>
      <c r="C66" s="40">
        <v>9.98</v>
      </c>
      <c r="D66" s="40">
        <v>11.09</v>
      </c>
      <c r="E66" s="40">
        <v>2.58</v>
      </c>
      <c r="F66" s="40">
        <v>10.89</v>
      </c>
      <c r="G66" s="40">
        <v>2.4700000000000002</v>
      </c>
      <c r="H66" s="40">
        <v>0.61</v>
      </c>
      <c r="I66" s="40">
        <v>2.97</v>
      </c>
      <c r="J66" s="40">
        <v>0.47</v>
      </c>
      <c r="K66" s="40">
        <v>2.9</v>
      </c>
      <c r="L66" s="40">
        <v>0.63</v>
      </c>
      <c r="M66" s="40">
        <v>1.77</v>
      </c>
      <c r="N66" s="40">
        <v>0.25</v>
      </c>
      <c r="O66" s="40">
        <v>1.5</v>
      </c>
      <c r="P66" s="40">
        <v>0.25</v>
      </c>
      <c r="Q66" s="146">
        <v>1254</v>
      </c>
      <c r="R66" s="146">
        <v>0.95</v>
      </c>
      <c r="S66" s="146">
        <v>1.2</v>
      </c>
      <c r="T66" s="146">
        <v>24.17</v>
      </c>
      <c r="U66" s="146">
        <v>0.35</v>
      </c>
      <c r="V66" s="146">
        <v>7.0000000000000007E-2</v>
      </c>
      <c r="W66" s="146">
        <v>8.9700000000000006</v>
      </c>
      <c r="X66" s="146">
        <v>6.92</v>
      </c>
      <c r="Y66" s="146">
        <v>7.9</v>
      </c>
      <c r="Z66" s="146">
        <v>0.48</v>
      </c>
      <c r="AA66" s="146">
        <v>469</v>
      </c>
      <c r="AB66" s="146">
        <v>2.2999999999999998</v>
      </c>
      <c r="AC66" s="146">
        <v>16</v>
      </c>
      <c r="AD66" s="146">
        <v>47.2</v>
      </c>
      <c r="AE66" s="147">
        <v>5.3</v>
      </c>
      <c r="AF66" s="146">
        <v>1.21</v>
      </c>
      <c r="AG66" s="148">
        <v>30.1</v>
      </c>
    </row>
    <row r="67" spans="1:33" ht="14.7" thickTop="1" x14ac:dyDescent="0.55000000000000004"/>
  </sheetData>
  <phoneticPr fontId="37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60037-DA1B-4446-8C89-24C109BEE19B}">
  <dimension ref="A1:AW58"/>
  <sheetViews>
    <sheetView tabSelected="1" topLeftCell="A9" workbookViewId="0">
      <selection activeCell="Q31" sqref="Q31"/>
    </sheetView>
  </sheetViews>
  <sheetFormatPr defaultRowHeight="14.4" x14ac:dyDescent="0.55000000000000004"/>
  <cols>
    <col min="1" max="1" width="15.05078125" customWidth="1"/>
    <col min="2" max="15" width="7.9453125" customWidth="1"/>
    <col min="18" max="18" width="12.5234375" style="5" customWidth="1"/>
    <col min="47" max="47" width="11.68359375" customWidth="1"/>
    <col min="48" max="48" width="12.3125" customWidth="1"/>
  </cols>
  <sheetData>
    <row r="1" spans="1:49" s="5" customFormat="1" x14ac:dyDescent="0.55000000000000004">
      <c r="B1" s="5" t="s">
        <v>19</v>
      </c>
      <c r="C1" s="5" t="s">
        <v>8</v>
      </c>
      <c r="D1" s="5" t="s">
        <v>55</v>
      </c>
      <c r="E1" s="5" t="s">
        <v>54</v>
      </c>
      <c r="F1" s="5" t="s">
        <v>56</v>
      </c>
      <c r="G1" s="5" t="s">
        <v>50</v>
      </c>
      <c r="H1" s="5" t="s">
        <v>51</v>
      </c>
      <c r="I1" s="5" t="s">
        <v>57</v>
      </c>
      <c r="J1" s="5" t="s">
        <v>48</v>
      </c>
      <c r="K1" s="5" t="s">
        <v>52</v>
      </c>
      <c r="L1" s="5" t="s">
        <v>49</v>
      </c>
      <c r="M1" s="5" t="s">
        <v>58</v>
      </c>
      <c r="N1" s="5" t="s">
        <v>59</v>
      </c>
      <c r="O1" s="5" t="s">
        <v>53</v>
      </c>
    </row>
    <row r="2" spans="1:49" s="5" customFormat="1" ht="14.7" thickBot="1" x14ac:dyDescent="0.6">
      <c r="A2" s="5" t="s">
        <v>124</v>
      </c>
      <c r="B2" s="5" t="s">
        <v>60</v>
      </c>
      <c r="C2" s="5" t="s">
        <v>60</v>
      </c>
      <c r="D2" s="5" t="s">
        <v>60</v>
      </c>
      <c r="E2" s="5" t="s">
        <v>60</v>
      </c>
      <c r="F2" s="5" t="s">
        <v>60</v>
      </c>
      <c r="G2" s="5" t="s">
        <v>60</v>
      </c>
      <c r="H2" s="5" t="s">
        <v>60</v>
      </c>
      <c r="I2" s="5" t="s">
        <v>60</v>
      </c>
      <c r="J2" s="5" t="s">
        <v>60</v>
      </c>
      <c r="K2" s="5" t="s">
        <v>60</v>
      </c>
      <c r="L2" s="5" t="s">
        <v>60</v>
      </c>
      <c r="M2" s="5" t="s">
        <v>60</v>
      </c>
      <c r="N2" s="5" t="s">
        <v>60</v>
      </c>
      <c r="O2" s="5" t="s">
        <v>60</v>
      </c>
    </row>
    <row r="3" spans="1:49" ht="14.7" thickTop="1" x14ac:dyDescent="0.55000000000000004">
      <c r="A3" s="44" t="s">
        <v>62</v>
      </c>
      <c r="B3" s="61">
        <v>267</v>
      </c>
      <c r="C3" s="61">
        <v>369</v>
      </c>
      <c r="D3" s="61">
        <v>60.9</v>
      </c>
      <c r="E3" s="61">
        <v>238</v>
      </c>
      <c r="F3" s="61">
        <v>49.1</v>
      </c>
      <c r="G3" s="61">
        <v>9.8000000000000007</v>
      </c>
      <c r="H3" s="61">
        <v>48.5</v>
      </c>
      <c r="I3" s="61">
        <v>7.46</v>
      </c>
      <c r="J3" s="61">
        <v>45.9</v>
      </c>
      <c r="K3" s="61">
        <v>10.050000000000001</v>
      </c>
      <c r="L3" s="61">
        <v>27.4</v>
      </c>
      <c r="M3" s="61">
        <v>3.35</v>
      </c>
      <c r="N3" s="61">
        <v>17.45</v>
      </c>
      <c r="O3" s="62">
        <v>2.42</v>
      </c>
      <c r="R3" s="63"/>
      <c r="AW3" s="64"/>
    </row>
    <row r="4" spans="1:49" x14ac:dyDescent="0.55000000000000004">
      <c r="A4" s="65" t="s">
        <v>66</v>
      </c>
      <c r="B4" s="66">
        <v>285</v>
      </c>
      <c r="C4" s="66">
        <v>405</v>
      </c>
      <c r="D4" s="66">
        <v>65.900000000000006</v>
      </c>
      <c r="E4" s="66">
        <v>253</v>
      </c>
      <c r="F4" s="66">
        <v>52.6</v>
      </c>
      <c r="G4" s="66">
        <v>10.25</v>
      </c>
      <c r="H4" s="66">
        <v>51.4</v>
      </c>
      <c r="I4" s="66">
        <v>8.0500000000000007</v>
      </c>
      <c r="J4" s="66">
        <v>49</v>
      </c>
      <c r="K4" s="66">
        <v>10.45</v>
      </c>
      <c r="L4" s="66">
        <v>28.6</v>
      </c>
      <c r="M4" s="66">
        <v>3.45</v>
      </c>
      <c r="N4" s="66">
        <v>17.649999999999999</v>
      </c>
      <c r="O4" s="67">
        <v>2.5</v>
      </c>
      <c r="R4" s="63"/>
      <c r="AW4" s="64"/>
    </row>
    <row r="5" spans="1:49" x14ac:dyDescent="0.55000000000000004">
      <c r="A5" s="65" t="s">
        <v>67</v>
      </c>
      <c r="B5" s="66">
        <v>271</v>
      </c>
      <c r="C5" s="66">
        <v>384</v>
      </c>
      <c r="D5" s="66">
        <v>65.5</v>
      </c>
      <c r="E5" s="66">
        <v>256</v>
      </c>
      <c r="F5" s="66">
        <v>53.1</v>
      </c>
      <c r="G5" s="66">
        <v>10.55</v>
      </c>
      <c r="H5" s="66">
        <v>52.4</v>
      </c>
      <c r="I5" s="66">
        <v>7.97</v>
      </c>
      <c r="J5" s="66">
        <v>48.7</v>
      </c>
      <c r="K5" s="66">
        <v>10.4</v>
      </c>
      <c r="L5" s="66">
        <v>28.7</v>
      </c>
      <c r="M5" s="66">
        <v>3.44</v>
      </c>
      <c r="N5" s="66">
        <v>17.25</v>
      </c>
      <c r="O5" s="67">
        <v>2.42</v>
      </c>
      <c r="R5" s="63"/>
      <c r="AW5" s="64"/>
    </row>
    <row r="6" spans="1:49" x14ac:dyDescent="0.55000000000000004">
      <c r="A6" s="65" t="s">
        <v>78</v>
      </c>
      <c r="B6" s="66">
        <v>241</v>
      </c>
      <c r="C6" s="66">
        <v>395</v>
      </c>
      <c r="D6" s="66">
        <v>62.7</v>
      </c>
      <c r="E6" s="66">
        <v>262</v>
      </c>
      <c r="F6" s="66">
        <v>50.9</v>
      </c>
      <c r="G6" s="66">
        <v>9.61</v>
      </c>
      <c r="H6" s="66">
        <v>51.2</v>
      </c>
      <c r="I6" s="66">
        <v>7.7</v>
      </c>
      <c r="J6" s="66">
        <v>53.2</v>
      </c>
      <c r="K6" s="66">
        <v>10.6</v>
      </c>
      <c r="L6" s="66">
        <v>31.3</v>
      </c>
      <c r="M6" s="66">
        <v>3.82</v>
      </c>
      <c r="N6" s="66">
        <v>20.9</v>
      </c>
      <c r="O6" s="67">
        <v>2.9</v>
      </c>
      <c r="R6" s="63"/>
    </row>
    <row r="7" spans="1:49" x14ac:dyDescent="0.55000000000000004">
      <c r="A7" s="65" t="s">
        <v>83</v>
      </c>
      <c r="B7" s="66">
        <v>225</v>
      </c>
      <c r="C7" s="66">
        <v>256</v>
      </c>
      <c r="D7" s="66">
        <v>43.5</v>
      </c>
      <c r="E7" s="66">
        <v>180</v>
      </c>
      <c r="F7" s="66">
        <v>32.200000000000003</v>
      </c>
      <c r="G7" s="66">
        <v>6.4</v>
      </c>
      <c r="H7" s="66">
        <v>34.200000000000003</v>
      </c>
      <c r="I7" s="66">
        <v>5.01</v>
      </c>
      <c r="J7" s="66">
        <v>34.700000000000003</v>
      </c>
      <c r="K7" s="66">
        <v>7.05</v>
      </c>
      <c r="L7" s="66">
        <v>21</v>
      </c>
      <c r="M7" s="66">
        <v>2.61</v>
      </c>
      <c r="N7" s="66">
        <v>14.55</v>
      </c>
      <c r="O7" s="67">
        <v>1.99</v>
      </c>
      <c r="R7" s="63"/>
    </row>
    <row r="8" spans="1:49" x14ac:dyDescent="0.55000000000000004">
      <c r="A8" s="65" t="s">
        <v>84</v>
      </c>
      <c r="B8" s="66">
        <v>237</v>
      </c>
      <c r="C8" s="66">
        <v>352</v>
      </c>
      <c r="D8" s="66">
        <v>70.2</v>
      </c>
      <c r="E8" s="66">
        <v>308</v>
      </c>
      <c r="F8" s="66">
        <v>60.4</v>
      </c>
      <c r="G8" s="66">
        <v>11.25</v>
      </c>
      <c r="H8" s="66">
        <v>58.4</v>
      </c>
      <c r="I8" s="66">
        <v>8.25</v>
      </c>
      <c r="J8" s="66">
        <v>53.7</v>
      </c>
      <c r="K8" s="66">
        <v>10.15</v>
      </c>
      <c r="L8" s="66">
        <v>27.9</v>
      </c>
      <c r="M8" s="66">
        <v>3.23</v>
      </c>
      <c r="N8" s="66">
        <v>17.350000000000001</v>
      </c>
      <c r="O8" s="67">
        <v>2.2599999999999998</v>
      </c>
      <c r="R8" s="63"/>
    </row>
    <row r="9" spans="1:49" s="10" customFormat="1" x14ac:dyDescent="0.55000000000000004">
      <c r="A9" s="68" t="s">
        <v>87</v>
      </c>
      <c r="B9" s="69">
        <v>170.5</v>
      </c>
      <c r="C9" s="69">
        <v>183</v>
      </c>
      <c r="D9" s="69">
        <v>34.1</v>
      </c>
      <c r="E9" s="69">
        <v>146.5</v>
      </c>
      <c r="F9" s="69">
        <v>27.5</v>
      </c>
      <c r="G9" s="69">
        <v>5.48</v>
      </c>
      <c r="H9" s="69">
        <v>25.7</v>
      </c>
      <c r="I9" s="69">
        <v>3.97</v>
      </c>
      <c r="J9" s="69">
        <v>23.6</v>
      </c>
      <c r="K9" s="69">
        <v>5.3</v>
      </c>
      <c r="L9" s="69">
        <v>14.65</v>
      </c>
      <c r="M9" s="69">
        <v>1.86</v>
      </c>
      <c r="N9" s="69">
        <v>11</v>
      </c>
      <c r="O9" s="70">
        <v>1.47</v>
      </c>
      <c r="R9" s="54"/>
    </row>
    <row r="10" spans="1:49" s="10" customFormat="1" ht="14.7" thickBot="1" x14ac:dyDescent="0.6">
      <c r="A10" s="71" t="s">
        <v>125</v>
      </c>
      <c r="B10" s="72">
        <v>334</v>
      </c>
      <c r="C10" s="72">
        <v>529</v>
      </c>
      <c r="D10" s="72">
        <v>82.5</v>
      </c>
      <c r="E10" s="72">
        <v>349</v>
      </c>
      <c r="F10" s="72">
        <v>71.2</v>
      </c>
      <c r="G10" s="72">
        <v>12.85</v>
      </c>
      <c r="H10" s="72">
        <v>71</v>
      </c>
      <c r="I10" s="72">
        <v>11.65</v>
      </c>
      <c r="J10" s="72">
        <v>70.7</v>
      </c>
      <c r="K10" s="72">
        <v>16.3</v>
      </c>
      <c r="L10" s="72">
        <v>46.9</v>
      </c>
      <c r="M10" s="72">
        <v>5.47</v>
      </c>
      <c r="N10" s="72">
        <v>31.3</v>
      </c>
      <c r="O10" s="73">
        <v>4.2699999999999996</v>
      </c>
      <c r="R10" s="54"/>
    </row>
    <row r="11" spans="1:49" s="10" customFormat="1" ht="14.7" thickTop="1" x14ac:dyDescent="0.55000000000000004">
      <c r="A11" s="44" t="s">
        <v>68</v>
      </c>
      <c r="B11" s="42">
        <v>178.5</v>
      </c>
      <c r="C11" s="42">
        <v>221</v>
      </c>
      <c r="D11" s="42">
        <v>38.700000000000003</v>
      </c>
      <c r="E11" s="42">
        <v>157.5</v>
      </c>
      <c r="F11" s="42">
        <v>33.6</v>
      </c>
      <c r="G11" s="42">
        <v>6.42</v>
      </c>
      <c r="H11" s="42">
        <v>35</v>
      </c>
      <c r="I11" s="42">
        <v>5.36</v>
      </c>
      <c r="J11" s="42">
        <v>33.299999999999997</v>
      </c>
      <c r="K11" s="42">
        <v>7.72</v>
      </c>
      <c r="L11" s="42">
        <v>22.4</v>
      </c>
      <c r="M11" s="42">
        <v>2.93</v>
      </c>
      <c r="N11" s="42">
        <v>16.95</v>
      </c>
      <c r="O11" s="43">
        <v>2.7</v>
      </c>
      <c r="R11" s="54"/>
    </row>
    <row r="12" spans="1:49" x14ac:dyDescent="0.55000000000000004">
      <c r="A12" s="65" t="s">
        <v>69</v>
      </c>
      <c r="B12" s="69">
        <v>92.4</v>
      </c>
      <c r="C12" s="69">
        <v>124.5</v>
      </c>
      <c r="D12" s="69">
        <v>23.1</v>
      </c>
      <c r="E12" s="69">
        <v>97.6</v>
      </c>
      <c r="F12" s="69">
        <v>21.1</v>
      </c>
      <c r="G12" s="69">
        <v>4.2300000000000004</v>
      </c>
      <c r="H12" s="69">
        <v>22.1</v>
      </c>
      <c r="I12" s="69">
        <v>3.15</v>
      </c>
      <c r="J12" s="69">
        <v>20.100000000000001</v>
      </c>
      <c r="K12" s="69">
        <v>4.41</v>
      </c>
      <c r="L12" s="69">
        <v>12.05</v>
      </c>
      <c r="M12" s="69">
        <v>1.58</v>
      </c>
      <c r="N12" s="69">
        <v>9.27</v>
      </c>
      <c r="O12" s="70">
        <v>1.44</v>
      </c>
      <c r="R12" s="63"/>
    </row>
    <row r="13" spans="1:49" ht="14.7" thickBot="1" x14ac:dyDescent="0.6">
      <c r="A13" s="74" t="s">
        <v>70</v>
      </c>
      <c r="B13" s="72">
        <v>122.5</v>
      </c>
      <c r="C13" s="72">
        <v>219</v>
      </c>
      <c r="D13" s="72">
        <v>39.1</v>
      </c>
      <c r="E13" s="72">
        <v>164</v>
      </c>
      <c r="F13" s="72">
        <v>35.9</v>
      </c>
      <c r="G13" s="72">
        <v>6.71</v>
      </c>
      <c r="H13" s="72">
        <v>35.299999999999997</v>
      </c>
      <c r="I13" s="72">
        <v>5.03</v>
      </c>
      <c r="J13" s="72">
        <v>30.4</v>
      </c>
      <c r="K13" s="72">
        <v>6.25</v>
      </c>
      <c r="L13" s="72">
        <v>15.6</v>
      </c>
      <c r="M13" s="72">
        <v>2.11</v>
      </c>
      <c r="N13" s="72">
        <v>11.7</v>
      </c>
      <c r="O13" s="73">
        <v>1.81</v>
      </c>
      <c r="R13" s="63"/>
    </row>
    <row r="14" spans="1:49" ht="14.7" thickTop="1" x14ac:dyDescent="0.55000000000000004">
      <c r="A14" s="44" t="s">
        <v>112</v>
      </c>
      <c r="B14" s="42">
        <v>106</v>
      </c>
      <c r="C14" s="42">
        <v>119.5</v>
      </c>
      <c r="D14" s="42">
        <v>21.3</v>
      </c>
      <c r="E14" s="42">
        <v>94.5</v>
      </c>
      <c r="F14" s="42">
        <v>20.399999999999999</v>
      </c>
      <c r="G14" s="42">
        <v>4.18</v>
      </c>
      <c r="H14" s="42">
        <v>21.4</v>
      </c>
      <c r="I14" s="42">
        <v>3.33</v>
      </c>
      <c r="J14" s="42">
        <v>21.5</v>
      </c>
      <c r="K14" s="42">
        <v>4.6900000000000004</v>
      </c>
      <c r="L14" s="42">
        <v>13.75</v>
      </c>
      <c r="M14" s="42">
        <v>1.82</v>
      </c>
      <c r="N14" s="42">
        <v>11.75</v>
      </c>
      <c r="O14" s="43">
        <v>1.76</v>
      </c>
      <c r="R14" s="63"/>
    </row>
    <row r="15" spans="1:49" x14ac:dyDescent="0.55000000000000004">
      <c r="A15" s="65" t="s">
        <v>113</v>
      </c>
      <c r="B15" s="69">
        <v>82.3</v>
      </c>
      <c r="C15" s="69">
        <v>91.1</v>
      </c>
      <c r="D15" s="69">
        <v>17.7</v>
      </c>
      <c r="E15" s="69">
        <v>77.2</v>
      </c>
      <c r="F15" s="69">
        <v>16</v>
      </c>
      <c r="G15" s="69">
        <v>2.98</v>
      </c>
      <c r="H15" s="69">
        <v>15.7</v>
      </c>
      <c r="I15" s="69">
        <v>2.4</v>
      </c>
      <c r="J15" s="69">
        <v>14.95</v>
      </c>
      <c r="K15" s="69">
        <v>3.19</v>
      </c>
      <c r="L15" s="69">
        <v>9.93</v>
      </c>
      <c r="M15" s="69">
        <v>1.29</v>
      </c>
      <c r="N15" s="69">
        <v>8.16</v>
      </c>
      <c r="O15" s="70">
        <v>1.23</v>
      </c>
      <c r="R15" s="63"/>
    </row>
    <row r="16" spans="1:49" x14ac:dyDescent="0.55000000000000004">
      <c r="A16" s="65" t="s">
        <v>114</v>
      </c>
      <c r="B16" s="69">
        <v>134.5</v>
      </c>
      <c r="C16" s="69">
        <v>186.5</v>
      </c>
      <c r="D16" s="69">
        <v>35.9</v>
      </c>
      <c r="E16" s="69">
        <v>147.5</v>
      </c>
      <c r="F16" s="69">
        <v>30.8</v>
      </c>
      <c r="G16" s="69">
        <v>5.95</v>
      </c>
      <c r="H16" s="69">
        <v>30.7</v>
      </c>
      <c r="I16" s="69">
        <v>4.5999999999999996</v>
      </c>
      <c r="J16" s="69">
        <v>28.5</v>
      </c>
      <c r="K16" s="69">
        <v>5.99</v>
      </c>
      <c r="L16" s="69">
        <v>18.05</v>
      </c>
      <c r="M16" s="69">
        <v>2.27</v>
      </c>
      <c r="N16" s="69">
        <v>13.95</v>
      </c>
      <c r="O16" s="70">
        <v>2.04</v>
      </c>
      <c r="R16" s="63"/>
    </row>
    <row r="17" spans="1:18" ht="14.7" thickBot="1" x14ac:dyDescent="0.6">
      <c r="A17" s="74" t="s">
        <v>115</v>
      </c>
      <c r="B17" s="72">
        <v>213</v>
      </c>
      <c r="C17" s="72">
        <v>326</v>
      </c>
      <c r="D17" s="72">
        <v>60.7</v>
      </c>
      <c r="E17" s="72">
        <v>285</v>
      </c>
      <c r="F17" s="72">
        <v>56.2</v>
      </c>
      <c r="G17" s="72">
        <v>10.75</v>
      </c>
      <c r="H17" s="72">
        <v>54.1</v>
      </c>
      <c r="I17" s="72">
        <v>8.17</v>
      </c>
      <c r="J17" s="72">
        <v>50.2</v>
      </c>
      <c r="K17" s="72">
        <v>10.3</v>
      </c>
      <c r="L17" s="72">
        <v>28.6</v>
      </c>
      <c r="M17" s="72">
        <v>3.53</v>
      </c>
      <c r="N17" s="72">
        <v>21</v>
      </c>
      <c r="O17" s="73">
        <v>2.98</v>
      </c>
      <c r="R17" s="63"/>
    </row>
    <row r="18" spans="1:18" ht="14.7" thickTop="1" x14ac:dyDescent="0.55000000000000004">
      <c r="A18" s="44" t="s">
        <v>71</v>
      </c>
      <c r="B18" s="42">
        <v>61.2</v>
      </c>
      <c r="C18" s="42">
        <v>58.1</v>
      </c>
      <c r="D18" s="42">
        <v>13.45</v>
      </c>
      <c r="E18" s="42">
        <v>58</v>
      </c>
      <c r="F18" s="42">
        <v>11.9</v>
      </c>
      <c r="G18" s="42">
        <v>2.56</v>
      </c>
      <c r="H18" s="42">
        <v>14.2</v>
      </c>
      <c r="I18" s="42">
        <v>2.08</v>
      </c>
      <c r="J18" s="42">
        <v>13.6</v>
      </c>
      <c r="K18" s="42">
        <v>3.12</v>
      </c>
      <c r="L18" s="42">
        <v>9.39</v>
      </c>
      <c r="M18" s="42">
        <v>1.3</v>
      </c>
      <c r="N18" s="42">
        <v>8.1</v>
      </c>
      <c r="O18" s="43">
        <v>1.29</v>
      </c>
      <c r="R18" s="63"/>
    </row>
    <row r="19" spans="1:18" x14ac:dyDescent="0.55000000000000004">
      <c r="A19" s="65" t="s">
        <v>73</v>
      </c>
      <c r="B19" s="69">
        <v>36.299999999999997</v>
      </c>
      <c r="C19" s="69">
        <v>43.2</v>
      </c>
      <c r="D19" s="69">
        <v>10.85</v>
      </c>
      <c r="E19" s="69">
        <v>47.5</v>
      </c>
      <c r="F19" s="69">
        <v>11.1</v>
      </c>
      <c r="G19" s="69">
        <v>2.0499999999999998</v>
      </c>
      <c r="H19" s="69">
        <v>10.4</v>
      </c>
      <c r="I19" s="69">
        <v>1.55</v>
      </c>
      <c r="J19" s="69">
        <v>9.69</v>
      </c>
      <c r="K19" s="69">
        <v>2.13</v>
      </c>
      <c r="L19" s="69">
        <v>5.95</v>
      </c>
      <c r="M19" s="69">
        <v>0.87</v>
      </c>
      <c r="N19" s="69">
        <v>5.29</v>
      </c>
      <c r="O19" s="70">
        <v>0.83</v>
      </c>
      <c r="R19" s="63"/>
    </row>
    <row r="20" spans="1:18" ht="14.7" thickBot="1" x14ac:dyDescent="0.6">
      <c r="A20" s="74" t="s">
        <v>74</v>
      </c>
      <c r="B20" s="72">
        <v>23.3</v>
      </c>
      <c r="C20" s="72">
        <v>21.9</v>
      </c>
      <c r="D20" s="72">
        <v>5</v>
      </c>
      <c r="E20" s="72">
        <v>22.9</v>
      </c>
      <c r="F20" s="72">
        <v>5.43</v>
      </c>
      <c r="G20" s="72">
        <v>1.1200000000000001</v>
      </c>
      <c r="H20" s="72">
        <v>6.17</v>
      </c>
      <c r="I20" s="72">
        <v>0.91</v>
      </c>
      <c r="J20" s="72">
        <v>5.84</v>
      </c>
      <c r="K20" s="72">
        <v>1.29</v>
      </c>
      <c r="L20" s="72">
        <v>3.99</v>
      </c>
      <c r="M20" s="72">
        <v>0.54</v>
      </c>
      <c r="N20" s="72">
        <v>3.29</v>
      </c>
      <c r="O20" s="73">
        <v>0.54</v>
      </c>
      <c r="R20" s="63"/>
    </row>
    <row r="21" spans="1:18" ht="14.7" thickTop="1" x14ac:dyDescent="0.55000000000000004">
      <c r="A21" s="44" t="s">
        <v>75</v>
      </c>
      <c r="B21" s="42">
        <v>48.6</v>
      </c>
      <c r="C21" s="42">
        <v>52.2</v>
      </c>
      <c r="D21" s="42">
        <v>14.3</v>
      </c>
      <c r="E21" s="42">
        <v>61.6</v>
      </c>
      <c r="F21" s="42">
        <v>14.55</v>
      </c>
      <c r="G21" s="42">
        <v>2.67</v>
      </c>
      <c r="H21" s="42">
        <v>13.75</v>
      </c>
      <c r="I21" s="42">
        <v>2.0099999999999998</v>
      </c>
      <c r="J21" s="42">
        <v>12.4</v>
      </c>
      <c r="K21" s="42">
        <v>2.73</v>
      </c>
      <c r="L21" s="42">
        <v>7.58</v>
      </c>
      <c r="M21" s="42">
        <v>1.07</v>
      </c>
      <c r="N21" s="42">
        <v>6.37</v>
      </c>
      <c r="O21" s="43">
        <v>1.01</v>
      </c>
      <c r="R21" s="63"/>
    </row>
    <row r="22" spans="1:18" x14ac:dyDescent="0.55000000000000004">
      <c r="A22" s="65" t="s">
        <v>76</v>
      </c>
      <c r="B22" s="69">
        <v>81.2</v>
      </c>
      <c r="C22" s="69">
        <v>107.5</v>
      </c>
      <c r="D22" s="69">
        <v>22.5</v>
      </c>
      <c r="E22" s="69">
        <v>99.6</v>
      </c>
      <c r="F22" s="69">
        <v>24.3</v>
      </c>
      <c r="G22" s="69">
        <v>4.41</v>
      </c>
      <c r="H22" s="69">
        <v>23.9</v>
      </c>
      <c r="I22" s="69">
        <v>3.42</v>
      </c>
      <c r="J22" s="69">
        <v>22</v>
      </c>
      <c r="K22" s="69">
        <v>4.88</v>
      </c>
      <c r="L22" s="69">
        <v>13</v>
      </c>
      <c r="M22" s="69">
        <v>1.86</v>
      </c>
      <c r="N22" s="69">
        <v>11.2</v>
      </c>
      <c r="O22" s="70">
        <v>1.79</v>
      </c>
      <c r="R22" s="63"/>
    </row>
    <row r="23" spans="1:18" x14ac:dyDescent="0.55000000000000004">
      <c r="A23" s="65" t="s">
        <v>77</v>
      </c>
      <c r="B23" s="69">
        <v>77.7</v>
      </c>
      <c r="C23" s="69">
        <v>98.1</v>
      </c>
      <c r="D23" s="69">
        <v>22.1</v>
      </c>
      <c r="E23" s="69">
        <v>94.6</v>
      </c>
      <c r="F23" s="69">
        <v>22.5</v>
      </c>
      <c r="G23" s="69">
        <v>4.01</v>
      </c>
      <c r="H23" s="69">
        <v>21.6</v>
      </c>
      <c r="I23" s="69">
        <v>3.1</v>
      </c>
      <c r="J23" s="69">
        <v>19.7</v>
      </c>
      <c r="K23" s="69">
        <v>4.1900000000000004</v>
      </c>
      <c r="L23" s="69">
        <v>11.7</v>
      </c>
      <c r="M23" s="69">
        <v>1.69</v>
      </c>
      <c r="N23" s="69">
        <v>10.35</v>
      </c>
      <c r="O23" s="70">
        <v>1.66</v>
      </c>
      <c r="R23" s="63"/>
    </row>
    <row r="24" spans="1:18" x14ac:dyDescent="0.55000000000000004">
      <c r="A24" s="65" t="s">
        <v>79</v>
      </c>
      <c r="B24" s="69">
        <v>51.6</v>
      </c>
      <c r="C24" s="69">
        <v>56.3</v>
      </c>
      <c r="D24" s="69">
        <v>13.8</v>
      </c>
      <c r="E24" s="69">
        <v>62.3</v>
      </c>
      <c r="F24" s="69">
        <v>12.85</v>
      </c>
      <c r="G24" s="69">
        <v>2.5</v>
      </c>
      <c r="H24" s="69">
        <v>13.5</v>
      </c>
      <c r="I24" s="69">
        <v>1.94</v>
      </c>
      <c r="J24" s="69">
        <v>13.3</v>
      </c>
      <c r="K24" s="69">
        <v>2.75</v>
      </c>
      <c r="L24" s="69">
        <v>8.56</v>
      </c>
      <c r="M24" s="69">
        <v>1.1299999999999999</v>
      </c>
      <c r="N24" s="69">
        <v>7.43</v>
      </c>
      <c r="O24" s="70">
        <v>1.1499999999999999</v>
      </c>
      <c r="R24" s="63"/>
    </row>
    <row r="25" spans="1:18" ht="14.7" thickBot="1" x14ac:dyDescent="0.6">
      <c r="A25" s="74" t="s">
        <v>126</v>
      </c>
      <c r="B25" s="72">
        <v>35.9</v>
      </c>
      <c r="C25" s="72">
        <v>42.9</v>
      </c>
      <c r="D25" s="72">
        <v>11.1</v>
      </c>
      <c r="E25" s="72">
        <v>51.6</v>
      </c>
      <c r="F25" s="72">
        <v>11.65</v>
      </c>
      <c r="G25" s="72">
        <v>2.2400000000000002</v>
      </c>
      <c r="H25" s="72">
        <v>10.35</v>
      </c>
      <c r="I25" s="72">
        <v>1.53</v>
      </c>
      <c r="J25" s="72">
        <v>9.11</v>
      </c>
      <c r="K25" s="72">
        <v>1.84</v>
      </c>
      <c r="L25" s="72">
        <v>5.46</v>
      </c>
      <c r="M25" s="72">
        <v>0.72</v>
      </c>
      <c r="N25" s="72">
        <v>4.79</v>
      </c>
      <c r="O25" s="73">
        <v>0.72</v>
      </c>
      <c r="R25" s="63"/>
    </row>
    <row r="26" spans="1:18" ht="14.7" thickTop="1" x14ac:dyDescent="0.55000000000000004">
      <c r="A26" s="44" t="s">
        <v>88</v>
      </c>
      <c r="B26" s="42">
        <v>165.5</v>
      </c>
      <c r="C26" s="42">
        <v>242</v>
      </c>
      <c r="D26" s="42">
        <v>54</v>
      </c>
      <c r="E26" s="42">
        <v>256</v>
      </c>
      <c r="F26" s="42">
        <v>60.1</v>
      </c>
      <c r="G26" s="42">
        <v>11.05</v>
      </c>
      <c r="H26" s="42">
        <v>57.7</v>
      </c>
      <c r="I26" s="42">
        <v>8.86</v>
      </c>
      <c r="J26" s="42">
        <v>53.8</v>
      </c>
      <c r="K26" s="42">
        <v>10.4</v>
      </c>
      <c r="L26" s="42">
        <v>29.1</v>
      </c>
      <c r="M26" s="42">
        <v>3.62</v>
      </c>
      <c r="N26" s="42">
        <v>22.4</v>
      </c>
      <c r="O26" s="43">
        <v>3.15</v>
      </c>
      <c r="R26" s="63"/>
    </row>
    <row r="27" spans="1:18" x14ac:dyDescent="0.55000000000000004">
      <c r="A27" s="65" t="s">
        <v>89</v>
      </c>
      <c r="B27" s="69">
        <v>187.5</v>
      </c>
      <c r="C27" s="69">
        <v>228</v>
      </c>
      <c r="D27" s="69">
        <v>49.6</v>
      </c>
      <c r="E27" s="69">
        <v>252</v>
      </c>
      <c r="F27" s="69">
        <v>56.3</v>
      </c>
      <c r="G27" s="69">
        <v>11.7</v>
      </c>
      <c r="H27" s="69">
        <v>63.1</v>
      </c>
      <c r="I27" s="69">
        <v>10.1</v>
      </c>
      <c r="J27" s="69">
        <v>62.9</v>
      </c>
      <c r="K27" s="69">
        <v>13.15</v>
      </c>
      <c r="L27" s="69">
        <v>39.6</v>
      </c>
      <c r="M27" s="69">
        <v>5.12</v>
      </c>
      <c r="N27" s="69">
        <v>33.6</v>
      </c>
      <c r="O27" s="70">
        <v>4.95</v>
      </c>
      <c r="R27" s="63"/>
    </row>
    <row r="28" spans="1:18" ht="14.7" thickBot="1" x14ac:dyDescent="0.6">
      <c r="A28" s="74" t="s">
        <v>127</v>
      </c>
      <c r="B28" s="72">
        <v>75.7</v>
      </c>
      <c r="C28" s="72">
        <v>86</v>
      </c>
      <c r="D28" s="72">
        <v>14.15</v>
      </c>
      <c r="E28" s="72">
        <v>62.2</v>
      </c>
      <c r="F28" s="72">
        <v>13.05</v>
      </c>
      <c r="G28" s="72">
        <v>2.6</v>
      </c>
      <c r="H28" s="72">
        <v>14.7</v>
      </c>
      <c r="I28" s="72">
        <v>2.46</v>
      </c>
      <c r="J28" s="72">
        <v>16.5</v>
      </c>
      <c r="K28" s="72">
        <v>3.72</v>
      </c>
      <c r="L28" s="72">
        <v>11.85</v>
      </c>
      <c r="M28" s="72">
        <v>1.53</v>
      </c>
      <c r="N28" s="72">
        <v>9.7100000000000009</v>
      </c>
      <c r="O28" s="73">
        <v>1.49</v>
      </c>
    </row>
    <row r="29" spans="1:18" ht="14.7" thickTop="1" x14ac:dyDescent="0.55000000000000004"/>
    <row r="30" spans="1:18" x14ac:dyDescent="0.55000000000000004">
      <c r="B30" s="5" t="s">
        <v>19</v>
      </c>
      <c r="C30" s="5" t="s">
        <v>8</v>
      </c>
      <c r="D30" s="5" t="s">
        <v>55</v>
      </c>
      <c r="E30" s="5" t="s">
        <v>54</v>
      </c>
      <c r="F30" s="5" t="s">
        <v>56</v>
      </c>
      <c r="G30" s="5" t="s">
        <v>50</v>
      </c>
      <c r="H30" s="5" t="s">
        <v>51</v>
      </c>
      <c r="I30" s="5" t="s">
        <v>57</v>
      </c>
      <c r="J30" s="5" t="s">
        <v>48</v>
      </c>
      <c r="K30" s="5" t="s">
        <v>52</v>
      </c>
      <c r="L30" s="5" t="s">
        <v>49</v>
      </c>
      <c r="M30" s="5" t="s">
        <v>58</v>
      </c>
      <c r="N30" s="5" t="s">
        <v>59</v>
      </c>
      <c r="O30" s="5" t="s">
        <v>53</v>
      </c>
    </row>
    <row r="31" spans="1:18" ht="14.7" thickBot="1" x14ac:dyDescent="0.6">
      <c r="A31" s="75" t="s">
        <v>128</v>
      </c>
      <c r="B31" s="76">
        <v>38</v>
      </c>
      <c r="C31" s="76">
        <v>80</v>
      </c>
      <c r="D31" s="76">
        <v>8.9</v>
      </c>
      <c r="E31" s="76">
        <v>32</v>
      </c>
      <c r="F31" s="76">
        <v>5.6</v>
      </c>
      <c r="G31" s="76">
        <v>1.1000000000000001</v>
      </c>
      <c r="H31" s="76">
        <v>4.7</v>
      </c>
      <c r="I31" s="76">
        <v>0.77</v>
      </c>
      <c r="J31" s="76">
        <v>4.4000000000000004</v>
      </c>
      <c r="K31" s="76">
        <v>1</v>
      </c>
      <c r="L31" s="76">
        <v>2.9</v>
      </c>
      <c r="M31" s="76">
        <v>0.4</v>
      </c>
      <c r="N31" s="76">
        <v>2.8</v>
      </c>
      <c r="O31" s="76">
        <v>0.43</v>
      </c>
    </row>
    <row r="32" spans="1:18" ht="14.7" thickTop="1" x14ac:dyDescent="0.55000000000000004">
      <c r="A32" s="44" t="s">
        <v>62</v>
      </c>
      <c r="B32" s="77">
        <f>B3/$B$31</f>
        <v>7.0263157894736841</v>
      </c>
      <c r="C32" s="77">
        <f>C3/$C$31</f>
        <v>4.6124999999999998</v>
      </c>
      <c r="D32" s="77">
        <f>D3/$D$31</f>
        <v>6.8426966292134823</v>
      </c>
      <c r="E32" s="77">
        <f>E3/$E$31</f>
        <v>7.4375</v>
      </c>
      <c r="F32" s="77">
        <f>F3/$F$31</f>
        <v>8.7678571428571441</v>
      </c>
      <c r="G32" s="77">
        <f>G3/$G$31</f>
        <v>8.9090909090909083</v>
      </c>
      <c r="H32" s="77">
        <f>H3/$H$31</f>
        <v>10.319148936170212</v>
      </c>
      <c r="I32" s="77">
        <f>I3/$I$31</f>
        <v>9.6883116883116873</v>
      </c>
      <c r="J32" s="77">
        <f t="shared" ref="J32:J37" si="0">J3/4.4</f>
        <v>10.43181818181818</v>
      </c>
      <c r="K32" s="42">
        <f>K3/$K$31</f>
        <v>10.050000000000001</v>
      </c>
      <c r="L32" s="77">
        <f>L3/$L$31</f>
        <v>9.4482758620689662</v>
      </c>
      <c r="M32" s="77">
        <f>M3/$M$31</f>
        <v>8.375</v>
      </c>
      <c r="N32" s="77">
        <f>N3/$N$31</f>
        <v>6.2321428571428577</v>
      </c>
      <c r="O32" s="78">
        <f>O3/$O$31</f>
        <v>5.6279069767441863</v>
      </c>
    </row>
    <row r="33" spans="1:15" x14ac:dyDescent="0.55000000000000004">
      <c r="A33" s="65" t="s">
        <v>66</v>
      </c>
      <c r="B33" s="79">
        <f>B4/$B$31</f>
        <v>7.5</v>
      </c>
      <c r="C33" s="79">
        <f>C4/$C$31</f>
        <v>5.0625</v>
      </c>
      <c r="D33" s="79">
        <f>D4/$D$31</f>
        <v>7.404494382022472</v>
      </c>
      <c r="E33" s="79">
        <f>E4/$E$31</f>
        <v>7.90625</v>
      </c>
      <c r="F33" s="79">
        <f>F4/$F$31</f>
        <v>9.3928571428571441</v>
      </c>
      <c r="G33" s="79">
        <f>G4/$G$31</f>
        <v>9.3181818181818166</v>
      </c>
      <c r="H33" s="79">
        <f>H4/$H$31</f>
        <v>10.936170212765957</v>
      </c>
      <c r="I33" s="79">
        <f>I4/$I$31</f>
        <v>10.454545454545455</v>
      </c>
      <c r="J33" s="79">
        <f t="shared" si="0"/>
        <v>11.136363636363635</v>
      </c>
      <c r="K33" s="69">
        <f>K4/$K$31</f>
        <v>10.45</v>
      </c>
      <c r="L33" s="79">
        <f>L4/$L$31</f>
        <v>9.862068965517242</v>
      </c>
      <c r="M33" s="79">
        <f>M4/$M$31</f>
        <v>8.625</v>
      </c>
      <c r="N33" s="79">
        <f>N4/$N$31</f>
        <v>6.3035714285714288</v>
      </c>
      <c r="O33" s="80">
        <f>O4/$O$31</f>
        <v>5.8139534883720927</v>
      </c>
    </row>
    <row r="34" spans="1:15" x14ac:dyDescent="0.55000000000000004">
      <c r="A34" s="65" t="s">
        <v>67</v>
      </c>
      <c r="B34" s="79">
        <f>B5/$B$31</f>
        <v>7.1315789473684212</v>
      </c>
      <c r="C34" s="79">
        <f>C5/$C$31</f>
        <v>4.8</v>
      </c>
      <c r="D34" s="79">
        <f>D5/$D$31</f>
        <v>7.3595505617977528</v>
      </c>
      <c r="E34" s="79">
        <f>E5/$E$31</f>
        <v>8</v>
      </c>
      <c r="F34" s="79">
        <f>F5/$F$31</f>
        <v>9.4821428571428577</v>
      </c>
      <c r="G34" s="79">
        <f>G5/$G$31</f>
        <v>9.5909090909090899</v>
      </c>
      <c r="H34" s="79">
        <f>H5/$H$31</f>
        <v>11.148936170212766</v>
      </c>
      <c r="I34" s="79">
        <f>I5/$I$31</f>
        <v>10.35064935064935</v>
      </c>
      <c r="J34" s="79">
        <f t="shared" si="0"/>
        <v>11.068181818181818</v>
      </c>
      <c r="K34" s="69">
        <f>K5/$K$31</f>
        <v>10.4</v>
      </c>
      <c r="L34" s="79">
        <f>L5/$L$31</f>
        <v>9.8965517241379306</v>
      </c>
      <c r="M34" s="79">
        <f>M5/$M$31</f>
        <v>8.6</v>
      </c>
      <c r="N34" s="79">
        <f>N5/$N$31</f>
        <v>6.1607142857142865</v>
      </c>
      <c r="O34" s="80">
        <f>O5/$O$31</f>
        <v>5.6279069767441863</v>
      </c>
    </row>
    <row r="35" spans="1:15" x14ac:dyDescent="0.55000000000000004">
      <c r="A35" s="65" t="s">
        <v>129</v>
      </c>
      <c r="B35" s="79">
        <v>6.3421052631578947</v>
      </c>
      <c r="C35" s="79">
        <v>4.9375</v>
      </c>
      <c r="D35" s="79">
        <v>7.0449438202247192</v>
      </c>
      <c r="E35" s="79">
        <v>8.1875</v>
      </c>
      <c r="F35" s="79">
        <v>9.0892857142857153</v>
      </c>
      <c r="G35" s="79">
        <v>8.7363636363636346</v>
      </c>
      <c r="H35" s="79">
        <v>10.893617021276595</v>
      </c>
      <c r="I35" s="79">
        <v>10</v>
      </c>
      <c r="J35" s="79">
        <f t="shared" si="0"/>
        <v>12.09090909090909</v>
      </c>
      <c r="K35" s="69">
        <v>10.6</v>
      </c>
      <c r="L35" s="79">
        <v>10.793103448275863</v>
      </c>
      <c r="M35" s="79">
        <v>9.5499999999999989</v>
      </c>
      <c r="N35" s="79">
        <v>7.4642857142857144</v>
      </c>
      <c r="O35" s="80">
        <v>6.7441860465116275</v>
      </c>
    </row>
    <row r="36" spans="1:15" x14ac:dyDescent="0.55000000000000004">
      <c r="A36" s="65" t="s">
        <v>130</v>
      </c>
      <c r="B36" s="79">
        <v>5.9210526315789478</v>
      </c>
      <c r="C36" s="79">
        <v>3.2</v>
      </c>
      <c r="D36" s="79">
        <v>4.8876404494382024</v>
      </c>
      <c r="E36" s="79">
        <v>5.625</v>
      </c>
      <c r="F36" s="79">
        <v>5.7500000000000009</v>
      </c>
      <c r="G36" s="79">
        <v>5.8181818181818183</v>
      </c>
      <c r="H36" s="79">
        <v>7.2765957446808516</v>
      </c>
      <c r="I36" s="79">
        <v>6.5064935064935057</v>
      </c>
      <c r="J36" s="79">
        <f t="shared" si="0"/>
        <v>7.8863636363636367</v>
      </c>
      <c r="K36" s="69">
        <v>7.05</v>
      </c>
      <c r="L36" s="79">
        <v>7.2413793103448274</v>
      </c>
      <c r="M36" s="79">
        <v>6.5249999999999995</v>
      </c>
      <c r="N36" s="79">
        <v>5.1964285714285721</v>
      </c>
      <c r="O36" s="80">
        <v>4.6279069767441863</v>
      </c>
    </row>
    <row r="37" spans="1:15" x14ac:dyDescent="0.55000000000000004">
      <c r="A37" s="65" t="s">
        <v>131</v>
      </c>
      <c r="B37" s="79">
        <v>6.2368421052631575</v>
      </c>
      <c r="C37" s="79">
        <v>4.4000000000000004</v>
      </c>
      <c r="D37" s="79">
        <v>7.8876404494382024</v>
      </c>
      <c r="E37" s="79">
        <v>9.625</v>
      </c>
      <c r="F37" s="79">
        <v>10.785714285714286</v>
      </c>
      <c r="G37" s="79">
        <v>10.227272727272727</v>
      </c>
      <c r="H37" s="79">
        <v>12.425531914893616</v>
      </c>
      <c r="I37" s="79">
        <v>10.714285714285714</v>
      </c>
      <c r="J37" s="79">
        <f t="shared" si="0"/>
        <v>12.204545454545455</v>
      </c>
      <c r="K37" s="69">
        <v>10.15</v>
      </c>
      <c r="L37" s="79">
        <v>9.6206896551724128</v>
      </c>
      <c r="M37" s="79">
        <v>8.0749999999999993</v>
      </c>
      <c r="N37" s="79">
        <v>6.1964285714285721</v>
      </c>
      <c r="O37" s="80">
        <v>5.2558139534883717</v>
      </c>
    </row>
    <row r="38" spans="1:15" x14ac:dyDescent="0.55000000000000004">
      <c r="A38" s="68" t="s">
        <v>87</v>
      </c>
      <c r="B38" s="79">
        <f t="shared" ref="B38:O38" si="1">B9/B31</f>
        <v>4.4868421052631575</v>
      </c>
      <c r="C38" s="79">
        <f t="shared" si="1"/>
        <v>2.2875000000000001</v>
      </c>
      <c r="D38" s="79">
        <f t="shared" si="1"/>
        <v>3.8314606741573032</v>
      </c>
      <c r="E38" s="79">
        <f t="shared" si="1"/>
        <v>4.578125</v>
      </c>
      <c r="F38" s="79">
        <f t="shared" si="1"/>
        <v>4.9107142857142856</v>
      </c>
      <c r="G38" s="79">
        <f t="shared" si="1"/>
        <v>4.9818181818181815</v>
      </c>
      <c r="H38" s="79">
        <f t="shared" si="1"/>
        <v>5.4680851063829783</v>
      </c>
      <c r="I38" s="79">
        <f t="shared" si="1"/>
        <v>5.1558441558441563</v>
      </c>
      <c r="J38" s="79">
        <f t="shared" si="1"/>
        <v>5.3636363636363633</v>
      </c>
      <c r="K38" s="79">
        <f t="shared" si="1"/>
        <v>5.3</v>
      </c>
      <c r="L38" s="79">
        <f t="shared" si="1"/>
        <v>5.0517241379310347</v>
      </c>
      <c r="M38" s="79">
        <f t="shared" si="1"/>
        <v>4.6500000000000004</v>
      </c>
      <c r="N38" s="79">
        <f t="shared" si="1"/>
        <v>3.9285714285714288</v>
      </c>
      <c r="O38" s="80">
        <f t="shared" si="1"/>
        <v>3.4186046511627906</v>
      </c>
    </row>
    <row r="39" spans="1:15" ht="14.7" thickBot="1" x14ac:dyDescent="0.6">
      <c r="A39" s="71" t="s">
        <v>132</v>
      </c>
      <c r="B39" s="81">
        <f t="shared" ref="B39:O39" si="2">B10/B31</f>
        <v>8.7894736842105257</v>
      </c>
      <c r="C39" s="81">
        <f t="shared" si="2"/>
        <v>6.6124999999999998</v>
      </c>
      <c r="D39" s="81">
        <f t="shared" si="2"/>
        <v>9.2696629213483135</v>
      </c>
      <c r="E39" s="81">
        <f t="shared" si="2"/>
        <v>10.90625</v>
      </c>
      <c r="F39" s="81">
        <f t="shared" si="2"/>
        <v>12.714285714285715</v>
      </c>
      <c r="G39" s="81">
        <f t="shared" si="2"/>
        <v>11.68181818181818</v>
      </c>
      <c r="H39" s="81">
        <f t="shared" si="2"/>
        <v>15.106382978723405</v>
      </c>
      <c r="I39" s="81">
        <f t="shared" si="2"/>
        <v>15.129870129870129</v>
      </c>
      <c r="J39" s="81">
        <f t="shared" si="2"/>
        <v>16.068181818181817</v>
      </c>
      <c r="K39" s="81">
        <f t="shared" si="2"/>
        <v>16.3</v>
      </c>
      <c r="L39" s="81">
        <f t="shared" si="2"/>
        <v>16.172413793103448</v>
      </c>
      <c r="M39" s="81">
        <f t="shared" si="2"/>
        <v>13.674999999999999</v>
      </c>
      <c r="N39" s="81">
        <f t="shared" si="2"/>
        <v>11.178571428571429</v>
      </c>
      <c r="O39" s="82">
        <f t="shared" si="2"/>
        <v>9.9302325581395348</v>
      </c>
    </row>
    <row r="40" spans="1:15" ht="14.7" thickTop="1" x14ac:dyDescent="0.55000000000000004">
      <c r="A40" s="44" t="s">
        <v>68</v>
      </c>
      <c r="B40" s="77">
        <f>B11/$B$31</f>
        <v>4.6973684210526319</v>
      </c>
      <c r="C40" s="77">
        <f>C11/$C$31</f>
        <v>2.7625000000000002</v>
      </c>
      <c r="D40" s="77">
        <f>D11/$D$31</f>
        <v>4.3483146067415728</v>
      </c>
      <c r="E40" s="77">
        <f>E11/$E$31</f>
        <v>4.921875</v>
      </c>
      <c r="F40" s="77">
        <f>F11/$F$31</f>
        <v>6.0000000000000009</v>
      </c>
      <c r="G40" s="77">
        <f>G11/$G$31</f>
        <v>5.836363636363636</v>
      </c>
      <c r="H40" s="77">
        <f>H11/$H$31</f>
        <v>7.4468085106382977</v>
      </c>
      <c r="I40" s="77">
        <f>I11/$I$31</f>
        <v>6.9610389610389616</v>
      </c>
      <c r="J40" s="77">
        <f>J11/$J$31</f>
        <v>7.5681818181818166</v>
      </c>
      <c r="K40" s="42">
        <f>K11/$K$31</f>
        <v>7.72</v>
      </c>
      <c r="L40" s="77">
        <f>L11/$L$31</f>
        <v>7.7241379310344822</v>
      </c>
      <c r="M40" s="77">
        <f>M11/$M$31</f>
        <v>7.3250000000000002</v>
      </c>
      <c r="N40" s="77">
        <f>N11/$N$31</f>
        <v>6.0535714285714288</v>
      </c>
      <c r="O40" s="78">
        <f>O11/$O$31</f>
        <v>6.279069767441861</v>
      </c>
    </row>
    <row r="41" spans="1:15" x14ac:dyDescent="0.55000000000000004">
      <c r="A41" s="65" t="s">
        <v>69</v>
      </c>
      <c r="B41" s="79">
        <f>B12/$B$31</f>
        <v>2.4315789473684211</v>
      </c>
      <c r="C41" s="79">
        <f>C12/$C$31</f>
        <v>1.5562499999999999</v>
      </c>
      <c r="D41" s="79">
        <f>D12/$D$31</f>
        <v>2.595505617977528</v>
      </c>
      <c r="E41" s="79">
        <f>E12/$E$31</f>
        <v>3.05</v>
      </c>
      <c r="F41" s="79">
        <f>F12/$F$31</f>
        <v>3.7678571428571432</v>
      </c>
      <c r="G41" s="79">
        <f>G12/$G$31</f>
        <v>3.8454545454545457</v>
      </c>
      <c r="H41" s="79">
        <f>H12/$H$31</f>
        <v>4.7021276595744679</v>
      </c>
      <c r="I41" s="79">
        <f>I12/$I$31</f>
        <v>4.0909090909090908</v>
      </c>
      <c r="J41" s="79">
        <f>J12/$J$31</f>
        <v>4.5681818181818183</v>
      </c>
      <c r="K41" s="69">
        <f>K12/$K$31</f>
        <v>4.41</v>
      </c>
      <c r="L41" s="79">
        <f>L12/$L$31</f>
        <v>4.1551724137931041</v>
      </c>
      <c r="M41" s="79">
        <f>M12/$M$31</f>
        <v>3.95</v>
      </c>
      <c r="N41" s="79">
        <f>N12/$N$31</f>
        <v>3.3107142857142859</v>
      </c>
      <c r="O41" s="80">
        <f>O12/$O$31</f>
        <v>3.3488372093023253</v>
      </c>
    </row>
    <row r="42" spans="1:15" ht="14.7" thickBot="1" x14ac:dyDescent="0.6">
      <c r="A42" s="74" t="s">
        <v>70</v>
      </c>
      <c r="B42" s="81">
        <f>B13/$B$31</f>
        <v>3.2236842105263159</v>
      </c>
      <c r="C42" s="81">
        <f>C13/$C$31</f>
        <v>2.7374999999999998</v>
      </c>
      <c r="D42" s="81">
        <f>D13/$D$31</f>
        <v>4.393258426966292</v>
      </c>
      <c r="E42" s="81">
        <f>E13/$E$31</f>
        <v>5.125</v>
      </c>
      <c r="F42" s="81">
        <f>F13/$F$31</f>
        <v>6.4107142857142856</v>
      </c>
      <c r="G42" s="81">
        <f>G13/$G$31</f>
        <v>6.1</v>
      </c>
      <c r="H42" s="81">
        <f>H13/$H$31</f>
        <v>7.5106382978723394</v>
      </c>
      <c r="I42" s="81">
        <f>I13/$I$31</f>
        <v>6.5324675324675328</v>
      </c>
      <c r="J42" s="81">
        <f>J13/$J$31</f>
        <v>6.9090909090909083</v>
      </c>
      <c r="K42" s="72">
        <f>K13/$K$31</f>
        <v>6.25</v>
      </c>
      <c r="L42" s="81">
        <f>L13/$L$31</f>
        <v>5.3793103448275863</v>
      </c>
      <c r="M42" s="81">
        <f>M13/$M$31</f>
        <v>5.2749999999999995</v>
      </c>
      <c r="N42" s="81">
        <f>N13/$N$31</f>
        <v>4.1785714285714288</v>
      </c>
      <c r="O42" s="82">
        <f>O13/$O$31</f>
        <v>4.2093023255813957</v>
      </c>
    </row>
    <row r="43" spans="1:15" ht="14.7" thickTop="1" x14ac:dyDescent="0.55000000000000004">
      <c r="A43" s="44" t="s">
        <v>112</v>
      </c>
      <c r="B43" s="77">
        <f t="shared" ref="B43:O43" si="3">B14/B31</f>
        <v>2.7894736842105261</v>
      </c>
      <c r="C43" s="77">
        <f t="shared" si="3"/>
        <v>1.4937499999999999</v>
      </c>
      <c r="D43" s="77">
        <f t="shared" si="3"/>
        <v>2.393258426966292</v>
      </c>
      <c r="E43" s="77">
        <f t="shared" si="3"/>
        <v>2.953125</v>
      </c>
      <c r="F43" s="77">
        <f t="shared" si="3"/>
        <v>3.6428571428571428</v>
      </c>
      <c r="G43" s="77">
        <f t="shared" si="3"/>
        <v>3.7999999999999994</v>
      </c>
      <c r="H43" s="77">
        <f t="shared" si="3"/>
        <v>4.5531914893617014</v>
      </c>
      <c r="I43" s="77">
        <f t="shared" si="3"/>
        <v>4.3246753246753249</v>
      </c>
      <c r="J43" s="77">
        <f t="shared" si="3"/>
        <v>4.8863636363636358</v>
      </c>
      <c r="K43" s="77">
        <f t="shared" si="3"/>
        <v>4.6900000000000004</v>
      </c>
      <c r="L43" s="77">
        <f t="shared" si="3"/>
        <v>4.7413793103448274</v>
      </c>
      <c r="M43" s="77">
        <f t="shared" si="3"/>
        <v>4.55</v>
      </c>
      <c r="N43" s="77">
        <f t="shared" si="3"/>
        <v>4.1964285714285721</v>
      </c>
      <c r="O43" s="78">
        <f t="shared" si="3"/>
        <v>4.0930232558139537</v>
      </c>
    </row>
    <row r="44" spans="1:15" x14ac:dyDescent="0.55000000000000004">
      <c r="A44" s="65" t="s">
        <v>113</v>
      </c>
      <c r="B44" s="79">
        <f t="shared" ref="B44:O44" si="4">B15/B31</f>
        <v>2.1657894736842103</v>
      </c>
      <c r="C44" s="79">
        <f t="shared" si="4"/>
        <v>1.1387499999999999</v>
      </c>
      <c r="D44" s="79">
        <f t="shared" si="4"/>
        <v>1.98876404494382</v>
      </c>
      <c r="E44" s="79">
        <f t="shared" si="4"/>
        <v>2.4125000000000001</v>
      </c>
      <c r="F44" s="79">
        <f t="shared" si="4"/>
        <v>2.8571428571428572</v>
      </c>
      <c r="G44" s="79">
        <f t="shared" si="4"/>
        <v>2.709090909090909</v>
      </c>
      <c r="H44" s="79">
        <f t="shared" si="4"/>
        <v>3.3404255319148932</v>
      </c>
      <c r="I44" s="79">
        <f t="shared" si="4"/>
        <v>3.1168831168831166</v>
      </c>
      <c r="J44" s="79">
        <f t="shared" si="4"/>
        <v>3.3977272727272725</v>
      </c>
      <c r="K44" s="79">
        <f t="shared" si="4"/>
        <v>3.19</v>
      </c>
      <c r="L44" s="79">
        <f t="shared" si="4"/>
        <v>3.4241379310344828</v>
      </c>
      <c r="M44" s="79">
        <f t="shared" si="4"/>
        <v>3.2250000000000001</v>
      </c>
      <c r="N44" s="79">
        <f t="shared" si="4"/>
        <v>2.9142857142857146</v>
      </c>
      <c r="O44" s="80">
        <f t="shared" si="4"/>
        <v>2.86046511627907</v>
      </c>
    </row>
    <row r="45" spans="1:15" x14ac:dyDescent="0.55000000000000004">
      <c r="A45" s="65" t="s">
        <v>114</v>
      </c>
      <c r="B45" s="79">
        <f t="shared" ref="B45:O45" si="5">B16/B31</f>
        <v>3.5394736842105261</v>
      </c>
      <c r="C45" s="79">
        <f t="shared" si="5"/>
        <v>2.3312499999999998</v>
      </c>
      <c r="D45" s="79">
        <f t="shared" si="5"/>
        <v>4.0337078651685392</v>
      </c>
      <c r="E45" s="79">
        <f t="shared" si="5"/>
        <v>4.609375</v>
      </c>
      <c r="F45" s="79">
        <f t="shared" si="5"/>
        <v>5.5000000000000009</v>
      </c>
      <c r="G45" s="79">
        <f t="shared" si="5"/>
        <v>5.4090909090909092</v>
      </c>
      <c r="H45" s="79">
        <f t="shared" si="5"/>
        <v>6.5319148936170208</v>
      </c>
      <c r="I45" s="79">
        <f t="shared" si="5"/>
        <v>5.9740259740259738</v>
      </c>
      <c r="J45" s="79">
        <f t="shared" si="5"/>
        <v>6.4772727272727266</v>
      </c>
      <c r="K45" s="79">
        <f t="shared" si="5"/>
        <v>5.99</v>
      </c>
      <c r="L45" s="79">
        <f t="shared" si="5"/>
        <v>6.2241379310344831</v>
      </c>
      <c r="M45" s="79">
        <f t="shared" si="5"/>
        <v>5.6749999999999998</v>
      </c>
      <c r="N45" s="79">
        <f t="shared" si="5"/>
        <v>4.9821428571428568</v>
      </c>
      <c r="O45" s="80">
        <f t="shared" si="5"/>
        <v>4.7441860465116283</v>
      </c>
    </row>
    <row r="46" spans="1:15" ht="14.7" thickBot="1" x14ac:dyDescent="0.6">
      <c r="A46" s="74" t="s">
        <v>115</v>
      </c>
      <c r="B46" s="81">
        <f t="shared" ref="B46:O46" si="6">B17/B31</f>
        <v>5.6052631578947372</v>
      </c>
      <c r="C46" s="81">
        <f t="shared" si="6"/>
        <v>4.0750000000000002</v>
      </c>
      <c r="D46" s="81">
        <f t="shared" si="6"/>
        <v>6.820224719101124</v>
      </c>
      <c r="E46" s="81">
        <f t="shared" si="6"/>
        <v>8.90625</v>
      </c>
      <c r="F46" s="81">
        <f t="shared" si="6"/>
        <v>10.035714285714286</v>
      </c>
      <c r="G46" s="81">
        <f t="shared" si="6"/>
        <v>9.7727272727272716</v>
      </c>
      <c r="H46" s="81">
        <f t="shared" si="6"/>
        <v>11.51063829787234</v>
      </c>
      <c r="I46" s="81">
        <f t="shared" si="6"/>
        <v>10.61038961038961</v>
      </c>
      <c r="J46" s="81">
        <f t="shared" si="6"/>
        <v>11.409090909090908</v>
      </c>
      <c r="K46" s="81">
        <f t="shared" si="6"/>
        <v>10.3</v>
      </c>
      <c r="L46" s="81">
        <f t="shared" si="6"/>
        <v>9.862068965517242</v>
      </c>
      <c r="M46" s="81">
        <f t="shared" si="6"/>
        <v>8.8249999999999993</v>
      </c>
      <c r="N46" s="81">
        <f t="shared" si="6"/>
        <v>7.5000000000000009</v>
      </c>
      <c r="O46" s="82">
        <f t="shared" si="6"/>
        <v>6.9302325581395348</v>
      </c>
    </row>
    <row r="47" spans="1:15" ht="14.7" thickTop="1" x14ac:dyDescent="0.55000000000000004">
      <c r="A47" s="44" t="s">
        <v>71</v>
      </c>
      <c r="B47" s="77">
        <f t="shared" ref="B47:B52" si="7">B18/$B$31</f>
        <v>1.6105263157894738</v>
      </c>
      <c r="C47" s="77">
        <f t="shared" ref="C47:C52" si="8">C18/$C$31</f>
        <v>0.72625000000000006</v>
      </c>
      <c r="D47" s="77">
        <f t="shared" ref="D47:D52" si="9">D18/$D$31</f>
        <v>1.5112359550561796</v>
      </c>
      <c r="E47" s="77">
        <f t="shared" ref="E47:E52" si="10">E18/$E$31</f>
        <v>1.8125</v>
      </c>
      <c r="F47" s="77">
        <f t="shared" ref="F47:F52" si="11">F18/$F$31</f>
        <v>2.125</v>
      </c>
      <c r="G47" s="77">
        <f t="shared" ref="G47:G52" si="12">G18/$G$31</f>
        <v>2.3272727272727272</v>
      </c>
      <c r="H47" s="77">
        <f t="shared" ref="H47:H52" si="13">H18/$H$31</f>
        <v>3.0212765957446805</v>
      </c>
      <c r="I47" s="77">
        <f t="shared" ref="I47:I52" si="14">I18/$I$31</f>
        <v>2.7012987012987013</v>
      </c>
      <c r="J47" s="77">
        <f t="shared" ref="J47:J52" si="15">J18/$J$31</f>
        <v>3.0909090909090904</v>
      </c>
      <c r="K47" s="42">
        <f t="shared" ref="K47:K52" si="16">K18/$K$31</f>
        <v>3.12</v>
      </c>
      <c r="L47" s="77">
        <f t="shared" ref="L47:L52" si="17">L18/$L$31</f>
        <v>3.237931034482759</v>
      </c>
      <c r="M47" s="77">
        <f t="shared" ref="M47:M52" si="18">M18/$M$31</f>
        <v>3.25</v>
      </c>
      <c r="N47" s="77">
        <f t="shared" ref="N47:N52" si="19">N18/$N$31</f>
        <v>2.8928571428571428</v>
      </c>
      <c r="O47" s="78">
        <f t="shared" ref="O47:O52" si="20">O18/$O$31</f>
        <v>3</v>
      </c>
    </row>
    <row r="48" spans="1:15" x14ac:dyDescent="0.55000000000000004">
      <c r="A48" s="65" t="s">
        <v>73</v>
      </c>
      <c r="B48" s="79">
        <f t="shared" si="7"/>
        <v>0.95526315789473681</v>
      </c>
      <c r="C48" s="79">
        <f t="shared" si="8"/>
        <v>0.54</v>
      </c>
      <c r="D48" s="79">
        <f t="shared" si="9"/>
        <v>1.2191011235955056</v>
      </c>
      <c r="E48" s="79">
        <f t="shared" si="10"/>
        <v>1.484375</v>
      </c>
      <c r="F48" s="79">
        <f t="shared" si="11"/>
        <v>1.9821428571428572</v>
      </c>
      <c r="G48" s="79">
        <f t="shared" si="12"/>
        <v>1.8636363636363633</v>
      </c>
      <c r="H48" s="79">
        <f t="shared" si="13"/>
        <v>2.2127659574468086</v>
      </c>
      <c r="I48" s="79">
        <f t="shared" si="14"/>
        <v>2.0129870129870131</v>
      </c>
      <c r="J48" s="79">
        <f t="shared" si="15"/>
        <v>2.2022727272727272</v>
      </c>
      <c r="K48" s="69">
        <f t="shared" si="16"/>
        <v>2.13</v>
      </c>
      <c r="L48" s="79">
        <f t="shared" si="17"/>
        <v>2.0517241379310347</v>
      </c>
      <c r="M48" s="79">
        <f t="shared" si="18"/>
        <v>2.1749999999999998</v>
      </c>
      <c r="N48" s="79">
        <f t="shared" si="19"/>
        <v>1.8892857142857145</v>
      </c>
      <c r="O48" s="80">
        <f t="shared" si="20"/>
        <v>1.9302325581395348</v>
      </c>
    </row>
    <row r="49" spans="1:15" ht="14.7" thickBot="1" x14ac:dyDescent="0.6">
      <c r="A49" s="74" t="s">
        <v>74</v>
      </c>
      <c r="B49" s="81">
        <f t="shared" si="7"/>
        <v>0.61315789473684212</v>
      </c>
      <c r="C49" s="81">
        <f t="shared" si="8"/>
        <v>0.27374999999999999</v>
      </c>
      <c r="D49" s="81">
        <f t="shared" si="9"/>
        <v>0.56179775280898869</v>
      </c>
      <c r="E49" s="81">
        <f t="shared" si="10"/>
        <v>0.71562499999999996</v>
      </c>
      <c r="F49" s="81">
        <f t="shared" si="11"/>
        <v>0.96964285714285714</v>
      </c>
      <c r="G49" s="81">
        <f t="shared" si="12"/>
        <v>1.0181818181818183</v>
      </c>
      <c r="H49" s="81">
        <f t="shared" si="13"/>
        <v>1.3127659574468085</v>
      </c>
      <c r="I49" s="81">
        <f t="shared" si="14"/>
        <v>1.1818181818181819</v>
      </c>
      <c r="J49" s="81">
        <f t="shared" si="15"/>
        <v>1.3272727272727272</v>
      </c>
      <c r="K49" s="72">
        <f t="shared" si="16"/>
        <v>1.29</v>
      </c>
      <c r="L49" s="81">
        <f t="shared" si="17"/>
        <v>1.3758620689655174</v>
      </c>
      <c r="M49" s="81">
        <f t="shared" si="18"/>
        <v>1.35</v>
      </c>
      <c r="N49" s="81">
        <f t="shared" si="19"/>
        <v>1.175</v>
      </c>
      <c r="O49" s="82">
        <f t="shared" si="20"/>
        <v>1.2558139534883721</v>
      </c>
    </row>
    <row r="50" spans="1:15" ht="14.7" thickTop="1" x14ac:dyDescent="0.55000000000000004">
      <c r="A50" s="44" t="s">
        <v>75</v>
      </c>
      <c r="B50" s="77">
        <f t="shared" si="7"/>
        <v>1.2789473684210526</v>
      </c>
      <c r="C50" s="77">
        <f t="shared" si="8"/>
        <v>0.65250000000000008</v>
      </c>
      <c r="D50" s="77">
        <f t="shared" si="9"/>
        <v>1.6067415730337078</v>
      </c>
      <c r="E50" s="77">
        <f t="shared" si="10"/>
        <v>1.925</v>
      </c>
      <c r="F50" s="77">
        <f t="shared" si="11"/>
        <v>2.598214285714286</v>
      </c>
      <c r="G50" s="77">
        <f t="shared" si="12"/>
        <v>2.4272727272727268</v>
      </c>
      <c r="H50" s="77">
        <f t="shared" si="13"/>
        <v>2.9255319148936167</v>
      </c>
      <c r="I50" s="77">
        <f t="shared" si="14"/>
        <v>2.61038961038961</v>
      </c>
      <c r="J50" s="77">
        <f t="shared" si="15"/>
        <v>2.8181818181818179</v>
      </c>
      <c r="K50" s="42">
        <f t="shared" si="16"/>
        <v>2.73</v>
      </c>
      <c r="L50" s="77">
        <f t="shared" si="17"/>
        <v>2.613793103448276</v>
      </c>
      <c r="M50" s="77">
        <f t="shared" si="18"/>
        <v>2.6749999999999998</v>
      </c>
      <c r="N50" s="77">
        <f t="shared" si="19"/>
        <v>2.2750000000000004</v>
      </c>
      <c r="O50" s="78">
        <f t="shared" si="20"/>
        <v>2.3488372093023258</v>
      </c>
    </row>
    <row r="51" spans="1:15" x14ac:dyDescent="0.55000000000000004">
      <c r="A51" s="65" t="s">
        <v>76</v>
      </c>
      <c r="B51" s="79">
        <f t="shared" si="7"/>
        <v>2.1368421052631579</v>
      </c>
      <c r="C51" s="79">
        <f t="shared" si="8"/>
        <v>1.34375</v>
      </c>
      <c r="D51" s="79">
        <f t="shared" si="9"/>
        <v>2.5280898876404492</v>
      </c>
      <c r="E51" s="79">
        <f t="shared" si="10"/>
        <v>3.1124999999999998</v>
      </c>
      <c r="F51" s="79">
        <f t="shared" si="11"/>
        <v>4.3392857142857144</v>
      </c>
      <c r="G51" s="79">
        <f t="shared" si="12"/>
        <v>4.0090909090909088</v>
      </c>
      <c r="H51" s="79">
        <f t="shared" si="13"/>
        <v>5.0851063829787231</v>
      </c>
      <c r="I51" s="79">
        <f t="shared" si="14"/>
        <v>4.441558441558441</v>
      </c>
      <c r="J51" s="79">
        <f t="shared" si="15"/>
        <v>5</v>
      </c>
      <c r="K51" s="69">
        <f t="shared" si="16"/>
        <v>4.88</v>
      </c>
      <c r="L51" s="79">
        <f t="shared" si="17"/>
        <v>4.4827586206896557</v>
      </c>
      <c r="M51" s="79">
        <f t="shared" si="18"/>
        <v>4.6500000000000004</v>
      </c>
      <c r="N51" s="79">
        <f t="shared" si="19"/>
        <v>4</v>
      </c>
      <c r="O51" s="80">
        <f t="shared" si="20"/>
        <v>4.1627906976744189</v>
      </c>
    </row>
    <row r="52" spans="1:15" x14ac:dyDescent="0.55000000000000004">
      <c r="A52" s="65" t="s">
        <v>77</v>
      </c>
      <c r="B52" s="79">
        <f t="shared" si="7"/>
        <v>2.0447368421052632</v>
      </c>
      <c r="C52" s="79">
        <f t="shared" si="8"/>
        <v>1.2262499999999998</v>
      </c>
      <c r="D52" s="79">
        <f t="shared" si="9"/>
        <v>2.4831460674157304</v>
      </c>
      <c r="E52" s="79">
        <f t="shared" si="10"/>
        <v>2.9562499999999998</v>
      </c>
      <c r="F52" s="79">
        <f t="shared" si="11"/>
        <v>4.0178571428571432</v>
      </c>
      <c r="G52" s="79">
        <f t="shared" si="12"/>
        <v>3.6454545454545451</v>
      </c>
      <c r="H52" s="79">
        <f t="shared" si="13"/>
        <v>4.5957446808510642</v>
      </c>
      <c r="I52" s="79">
        <f t="shared" si="14"/>
        <v>4.0259740259740262</v>
      </c>
      <c r="J52" s="79">
        <f t="shared" si="15"/>
        <v>4.4772727272727266</v>
      </c>
      <c r="K52" s="69">
        <f t="shared" si="16"/>
        <v>4.1900000000000004</v>
      </c>
      <c r="L52" s="79">
        <f t="shared" si="17"/>
        <v>4.0344827586206895</v>
      </c>
      <c r="M52" s="79">
        <f t="shared" si="18"/>
        <v>4.2249999999999996</v>
      </c>
      <c r="N52" s="79">
        <f t="shared" si="19"/>
        <v>3.6964285714285716</v>
      </c>
      <c r="O52" s="80">
        <f t="shared" si="20"/>
        <v>3.8604651162790695</v>
      </c>
    </row>
    <row r="53" spans="1:15" x14ac:dyDescent="0.55000000000000004">
      <c r="A53" s="65" t="s">
        <v>79</v>
      </c>
      <c r="B53" s="79">
        <f t="shared" ref="B53:O53" si="21">B24/B31</f>
        <v>1.3578947368421053</v>
      </c>
      <c r="C53" s="79">
        <f t="shared" si="21"/>
        <v>0.70374999999999999</v>
      </c>
      <c r="D53" s="79">
        <f t="shared" si="21"/>
        <v>1.550561797752809</v>
      </c>
      <c r="E53" s="79">
        <f t="shared" si="21"/>
        <v>1.9468749999999999</v>
      </c>
      <c r="F53" s="79">
        <f t="shared" si="21"/>
        <v>2.2946428571428572</v>
      </c>
      <c r="G53" s="79">
        <f t="shared" si="21"/>
        <v>2.2727272727272725</v>
      </c>
      <c r="H53" s="79">
        <f t="shared" si="21"/>
        <v>2.8723404255319149</v>
      </c>
      <c r="I53" s="79">
        <f t="shared" si="21"/>
        <v>2.5194805194805192</v>
      </c>
      <c r="J53" s="79">
        <f t="shared" si="21"/>
        <v>3.0227272727272725</v>
      </c>
      <c r="K53" s="79">
        <f t="shared" si="21"/>
        <v>2.75</v>
      </c>
      <c r="L53" s="79">
        <f t="shared" si="21"/>
        <v>2.9517241379310346</v>
      </c>
      <c r="M53" s="79">
        <f t="shared" si="21"/>
        <v>2.8249999999999997</v>
      </c>
      <c r="N53" s="79">
        <f t="shared" si="21"/>
        <v>2.6535714285714285</v>
      </c>
      <c r="O53" s="80">
        <f t="shared" si="21"/>
        <v>2.6744186046511627</v>
      </c>
    </row>
    <row r="54" spans="1:15" ht="14.7" thickBot="1" x14ac:dyDescent="0.6">
      <c r="A54" s="74" t="s">
        <v>133</v>
      </c>
      <c r="B54" s="81">
        <f t="shared" ref="B54:O54" si="22">B25/B31</f>
        <v>0.9447368421052631</v>
      </c>
      <c r="C54" s="81">
        <f t="shared" si="22"/>
        <v>0.53625</v>
      </c>
      <c r="D54" s="81">
        <f t="shared" si="22"/>
        <v>1.247191011235955</v>
      </c>
      <c r="E54" s="81">
        <f t="shared" si="22"/>
        <v>1.6125</v>
      </c>
      <c r="F54" s="81">
        <f t="shared" si="22"/>
        <v>2.0803571428571432</v>
      </c>
      <c r="G54" s="81">
        <f t="shared" si="22"/>
        <v>2.0363636363636366</v>
      </c>
      <c r="H54" s="81">
        <f t="shared" si="22"/>
        <v>2.2021276595744679</v>
      </c>
      <c r="I54" s="81">
        <f t="shared" si="22"/>
        <v>1.9870129870129869</v>
      </c>
      <c r="J54" s="81">
        <f t="shared" si="22"/>
        <v>2.0704545454545453</v>
      </c>
      <c r="K54" s="81">
        <f t="shared" si="22"/>
        <v>1.84</v>
      </c>
      <c r="L54" s="81">
        <f t="shared" si="22"/>
        <v>1.8827586206896552</v>
      </c>
      <c r="M54" s="81">
        <f t="shared" si="22"/>
        <v>1.7999999999999998</v>
      </c>
      <c r="N54" s="81">
        <f t="shared" si="22"/>
        <v>1.7107142857142859</v>
      </c>
      <c r="O54" s="82">
        <f t="shared" si="22"/>
        <v>1.6744186046511627</v>
      </c>
    </row>
    <row r="55" spans="1:15" ht="14.7" thickTop="1" x14ac:dyDescent="0.55000000000000004">
      <c r="A55" s="44" t="s">
        <v>88</v>
      </c>
      <c r="B55" s="77">
        <f t="shared" ref="B55:O55" si="23">B26/B31</f>
        <v>4.3552631578947372</v>
      </c>
      <c r="C55" s="77">
        <f t="shared" si="23"/>
        <v>3.0249999999999999</v>
      </c>
      <c r="D55" s="77">
        <f t="shared" si="23"/>
        <v>6.0674157303370784</v>
      </c>
      <c r="E55" s="77">
        <f t="shared" si="23"/>
        <v>8</v>
      </c>
      <c r="F55" s="77">
        <f t="shared" si="23"/>
        <v>10.732142857142858</v>
      </c>
      <c r="G55" s="77">
        <f t="shared" si="23"/>
        <v>10.045454545454545</v>
      </c>
      <c r="H55" s="77">
        <f t="shared" si="23"/>
        <v>12.276595744680851</v>
      </c>
      <c r="I55" s="77">
        <f t="shared" si="23"/>
        <v>11.506493506493506</v>
      </c>
      <c r="J55" s="77">
        <f t="shared" si="23"/>
        <v>12.227272727272725</v>
      </c>
      <c r="K55" s="77">
        <f t="shared" si="23"/>
        <v>10.4</v>
      </c>
      <c r="L55" s="77">
        <f t="shared" si="23"/>
        <v>10.03448275862069</v>
      </c>
      <c r="M55" s="77">
        <f t="shared" si="23"/>
        <v>9.0499999999999989</v>
      </c>
      <c r="N55" s="77">
        <f t="shared" si="23"/>
        <v>8</v>
      </c>
      <c r="O55" s="78">
        <f t="shared" si="23"/>
        <v>7.3255813953488369</v>
      </c>
    </row>
    <row r="56" spans="1:15" x14ac:dyDescent="0.55000000000000004">
      <c r="A56" s="65" t="s">
        <v>89</v>
      </c>
      <c r="B56" s="79">
        <f t="shared" ref="B56:O56" si="24">B27/B31</f>
        <v>4.9342105263157894</v>
      </c>
      <c r="C56" s="79">
        <f t="shared" si="24"/>
        <v>2.85</v>
      </c>
      <c r="D56" s="79">
        <f t="shared" si="24"/>
        <v>5.5730337078651688</v>
      </c>
      <c r="E56" s="79">
        <f t="shared" si="24"/>
        <v>7.875</v>
      </c>
      <c r="F56" s="79">
        <f t="shared" si="24"/>
        <v>10.053571428571429</v>
      </c>
      <c r="G56" s="79">
        <f t="shared" si="24"/>
        <v>10.636363636363635</v>
      </c>
      <c r="H56" s="79">
        <f t="shared" si="24"/>
        <v>13.425531914893616</v>
      </c>
      <c r="I56" s="79">
        <f t="shared" si="24"/>
        <v>13.116883116883116</v>
      </c>
      <c r="J56" s="79">
        <f t="shared" si="24"/>
        <v>14.295454545454543</v>
      </c>
      <c r="K56" s="79">
        <f t="shared" si="24"/>
        <v>13.15</v>
      </c>
      <c r="L56" s="79">
        <f t="shared" si="24"/>
        <v>13.655172413793105</v>
      </c>
      <c r="M56" s="79">
        <f t="shared" si="24"/>
        <v>12.799999999999999</v>
      </c>
      <c r="N56" s="79">
        <f t="shared" si="24"/>
        <v>12.000000000000002</v>
      </c>
      <c r="O56" s="80">
        <f t="shared" si="24"/>
        <v>11.511627906976745</v>
      </c>
    </row>
    <row r="57" spans="1:15" ht="14.7" thickBot="1" x14ac:dyDescent="0.6">
      <c r="A57" s="74" t="s">
        <v>127</v>
      </c>
      <c r="B57" s="81">
        <f t="shared" ref="B57:O57" si="25">B28/B31</f>
        <v>1.9921052631578948</v>
      </c>
      <c r="C57" s="81">
        <f t="shared" si="25"/>
        <v>1.075</v>
      </c>
      <c r="D57" s="81">
        <f t="shared" si="25"/>
        <v>1.5898876404494382</v>
      </c>
      <c r="E57" s="81">
        <f t="shared" si="25"/>
        <v>1.9437500000000001</v>
      </c>
      <c r="F57" s="81">
        <f t="shared" si="25"/>
        <v>2.3303571428571432</v>
      </c>
      <c r="G57" s="81">
        <f t="shared" si="25"/>
        <v>2.3636363636363633</v>
      </c>
      <c r="H57" s="81">
        <f t="shared" si="25"/>
        <v>3.1276595744680846</v>
      </c>
      <c r="I57" s="81">
        <f t="shared" si="25"/>
        <v>3.1948051948051948</v>
      </c>
      <c r="J57" s="81">
        <f t="shared" si="25"/>
        <v>3.7499999999999996</v>
      </c>
      <c r="K57" s="81">
        <f t="shared" si="25"/>
        <v>3.72</v>
      </c>
      <c r="L57" s="81">
        <f t="shared" si="25"/>
        <v>4.0862068965517242</v>
      </c>
      <c r="M57" s="81">
        <f t="shared" si="25"/>
        <v>3.8249999999999997</v>
      </c>
      <c r="N57" s="81">
        <f t="shared" si="25"/>
        <v>3.4678571428571434</v>
      </c>
      <c r="O57" s="82">
        <f t="shared" si="25"/>
        <v>3.4651162790697674</v>
      </c>
    </row>
    <row r="58" spans="1:15" ht="14.7" thickTop="1" x14ac:dyDescent="0.55000000000000004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ICP MS All Data</vt:lpstr>
      <vt:lpstr>Nodules PAAS Normalized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Andrew Cullen</cp:lastModifiedBy>
  <cp:lastPrinted>2023-01-11T15:45:47Z</cp:lastPrinted>
  <dcterms:created xsi:type="dcterms:W3CDTF">2022-08-30T22:08:22Z</dcterms:created>
  <dcterms:modified xsi:type="dcterms:W3CDTF">2025-05-11T13:00:52Z</dcterms:modified>
</cp:coreProperties>
</file>