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Convention\CNVDEPT2\2018 ICE - Cape Town\Exhibition\Exhibitor Manual\"/>
    </mc:Choice>
  </mc:AlternateContent>
  <xr:revisionPtr revIDLastSave="0" documentId="10_ncr:100000_{D8547C10-90C0-4399-8539-11E51B09711F}" xr6:coauthVersionLast="31" xr6:coauthVersionMax="31" xr10:uidLastSave="{00000000-0000-0000-0000-000000000000}"/>
  <workbookProtection lockRevision="1"/>
  <bookViews>
    <workbookView xWindow="480" yWindow="450" windowWidth="18195" windowHeight="11460" tabRatio="925" xr2:uid="{00000000-000D-0000-FFFF-FFFF00000000}"/>
  </bookViews>
  <sheets>
    <sheet name="Catering Order Form" sheetId="1" r:id="rId1"/>
  </sheets>
  <definedNames>
    <definedName name="_xlnm.Print_Area" localSheetId="0">'Catering Order Form'!$A$1:$R$126</definedName>
    <definedName name="_xlnm.Print_Titles" localSheetId="0">'Catering Order Form'!$5:$5</definedName>
    <definedName name="Z_965D6EDA_D092_40A6_94FD_01061E270DC3_.wvu.Cols" localSheetId="0" hidden="1">'Catering Order Form'!$E:$E,'Catering Order Form'!$J:$AB</definedName>
    <definedName name="Z_965D6EDA_D092_40A6_94FD_01061E270DC3_.wvu.PrintArea" localSheetId="0" hidden="1">'Catering Order Form'!$A$1:$R$126</definedName>
    <definedName name="Z_965D6EDA_D092_40A6_94FD_01061E270DC3_.wvu.PrintTitles" localSheetId="0" hidden="1">'Catering Order Form'!$5:$5</definedName>
    <definedName name="Z_965D6EDA_D092_40A6_94FD_01061E270DC3_.wvu.Rows" localSheetId="0" hidden="1">'Catering Order Form'!$2:$3</definedName>
  </definedNames>
  <calcPr calcId="179017"/>
  <customWorkbookViews>
    <customWorkbookView name="Kendra McColloch - Personal View" guid="{965D6EDA-D092-40A6-94FD-01061E270DC3}" mergeInterval="0" personalView="1" maximized="1" xWindow="-8" yWindow="-8" windowWidth="1874" windowHeight="1096" tabRatio="925" activeSheetId="1"/>
  </customWorkbookViews>
</workbook>
</file>

<file path=xl/calcChain.xml><?xml version="1.0" encoding="utf-8"?>
<calcChain xmlns="http://schemas.openxmlformats.org/spreadsheetml/2006/main">
  <c r="I61" i="1" l="1"/>
  <c r="I62" i="1"/>
  <c r="I63" i="1"/>
  <c r="I60" i="1"/>
  <c r="I51" i="1"/>
  <c r="I52" i="1"/>
  <c r="I53" i="1"/>
  <c r="I54" i="1"/>
  <c r="I55" i="1"/>
  <c r="I56" i="1"/>
  <c r="I57" i="1"/>
  <c r="I50" i="1"/>
  <c r="I47" i="1"/>
  <c r="I41" i="1"/>
  <c r="I42" i="1"/>
  <c r="I43" i="1"/>
  <c r="I44" i="1"/>
  <c r="I40" i="1"/>
  <c r="I31" i="1"/>
  <c r="I32" i="1"/>
  <c r="I33" i="1"/>
  <c r="I34" i="1"/>
  <c r="I35" i="1"/>
  <c r="I36" i="1"/>
  <c r="I37" i="1"/>
  <c r="I30" i="1"/>
  <c r="I25" i="1"/>
  <c r="I26" i="1"/>
  <c r="I27" i="1"/>
  <c r="I24" i="1"/>
  <c r="I64" i="1" l="1"/>
  <c r="I66" i="1" s="1"/>
  <c r="B47" i="1"/>
  <c r="I67" i="1" l="1"/>
  <c r="I65" i="1"/>
  <c r="B43" i="1"/>
  <c r="B44" i="1"/>
  <c r="B42" i="1"/>
  <c r="B41" i="1"/>
</calcChain>
</file>

<file path=xl/sharedStrings.xml><?xml version="1.0" encoding="utf-8"?>
<sst xmlns="http://schemas.openxmlformats.org/spreadsheetml/2006/main" count="126" uniqueCount="110">
  <si>
    <t>Company name</t>
  </si>
  <si>
    <t>Street address</t>
  </si>
  <si>
    <t>Authorised by</t>
  </si>
  <si>
    <t>Signature</t>
  </si>
  <si>
    <t>Date</t>
  </si>
  <si>
    <t>TOTAL ZAR</t>
  </si>
  <si>
    <t>SUB TOTAL</t>
  </si>
  <si>
    <t>ZAR</t>
  </si>
  <si>
    <t>1 Lower Long Street, Cape Town</t>
  </si>
  <si>
    <t>Email: services@cticc.co.za</t>
  </si>
  <si>
    <t>Mini Assorted Sweet tartlets - Pecan, Lemon &amp; Fruit</t>
  </si>
  <si>
    <t>SOMETHING COLD</t>
  </si>
  <si>
    <t>Description</t>
  </si>
  <si>
    <t>SOMETHING HOT</t>
  </si>
  <si>
    <t>ALL PLATTERS ARE ACCOMMPANIED BY DIPS AND SAUCE</t>
  </si>
  <si>
    <t>Cold canape platter</t>
  </si>
  <si>
    <t>SOMETHING SNACKY</t>
  </si>
  <si>
    <t>Pretzels</t>
  </si>
  <si>
    <t>Cajun Spiced Cashew Nuts</t>
  </si>
  <si>
    <t>Droe-wors</t>
  </si>
  <si>
    <t>Salted Mixed Nuts</t>
  </si>
  <si>
    <t>Peppermints/Endearments</t>
  </si>
  <si>
    <t>Staffing can be hired with a minimum charge of 4 consecutive hours</t>
  </si>
  <si>
    <t>Stewards</t>
  </si>
  <si>
    <t>Waiters</t>
  </si>
  <si>
    <t>Barmen</t>
  </si>
  <si>
    <t>Barista</t>
  </si>
  <si>
    <t>SUBTOTAL</t>
  </si>
  <si>
    <t>Charged per</t>
  </si>
  <si>
    <t>Quantity required</t>
  </si>
  <si>
    <t>Number of days</t>
  </si>
  <si>
    <t>Delivery time</t>
  </si>
  <si>
    <t>Delivery dates</t>
  </si>
  <si>
    <t xml:space="preserve">TOTAL </t>
  </si>
  <si>
    <t>Cookie and Biscuit Treats</t>
  </si>
  <si>
    <t>Selection of Mini Danish Pastries, Apple, Custard &amp; Peach</t>
  </si>
  <si>
    <t>Assorted Sandwhiches</t>
  </si>
  <si>
    <t>30 pieces</t>
  </si>
  <si>
    <t>10-15 pax (45 pieces)</t>
  </si>
  <si>
    <t>200g</t>
  </si>
  <si>
    <t>250g</t>
  </si>
  <si>
    <t>Number of staff</t>
  </si>
  <si>
    <t>Stand/Room:</t>
  </si>
  <si>
    <t>TERMS AND CONDITIONS</t>
  </si>
  <si>
    <t xml:space="preserve">Please note that the CTICC is the exclusive supplier of food &amp; beverage to all Exhibitors. </t>
  </si>
  <si>
    <t>Account name: CTICC Exhibitor Services</t>
  </si>
  <si>
    <t>Account number: 4072900731</t>
  </si>
  <si>
    <t>Branch name: 632005</t>
  </si>
  <si>
    <t>S.W.I.F.T address: ABZA JJ</t>
  </si>
  <si>
    <t>Vat registration number: 4500188182</t>
  </si>
  <si>
    <t>Bank: Absa Bank Limited</t>
  </si>
  <si>
    <t>Number of hours</t>
  </si>
  <si>
    <t>Acceptance of Quotation</t>
  </si>
  <si>
    <t xml:space="preserve">Signature: </t>
  </si>
  <si>
    <t xml:space="preserve">Date:  </t>
  </si>
  <si>
    <t xml:space="preserve">Compiled by: A.Ruiters </t>
  </si>
  <si>
    <t xml:space="preserve">Exhibition/Event </t>
  </si>
  <si>
    <t xml:space="preserve">Stand/Room </t>
  </si>
  <si>
    <r>
      <t xml:space="preserve">ROBIN ISLAND PLATTER - </t>
    </r>
    <r>
      <rPr>
        <sz val="8"/>
        <color theme="1"/>
        <rFont val="Century Gothic"/>
        <family val="2"/>
      </rPr>
      <t xml:space="preserve">Crumbed Mussels, Shrimp Rissoles, Prawn Spring Rolls &amp; Cajun Grilled Prawns </t>
    </r>
  </si>
  <si>
    <r>
      <t xml:space="preserve">TABLE MOUNTAIN PLATTER - </t>
    </r>
    <r>
      <rPr>
        <sz val="8"/>
        <color theme="1"/>
        <rFont val="Century Gothic"/>
        <family val="2"/>
      </rPr>
      <t xml:space="preserve">Spicy Chicken Drummies, Cheese &amp; Onion Samoosas, Beef Satays &amp; Seafood Palmies </t>
    </r>
  </si>
  <si>
    <r>
      <t xml:space="preserve">DEVILS PEAK - </t>
    </r>
    <r>
      <rPr>
        <sz val="8"/>
        <color theme="1"/>
        <rFont val="Century Gothic"/>
        <family val="2"/>
      </rPr>
      <t xml:space="preserve">Chicken Satays, 
Mini Cheesy Beef Dog, Crumbed Haloumi Cheese &amp; Spinach Quiche </t>
    </r>
  </si>
  <si>
    <r>
      <t xml:space="preserve">LIONS HEAD - </t>
    </r>
    <r>
      <rPr>
        <sz val="8"/>
        <color theme="1"/>
        <rFont val="Century Gothic"/>
        <family val="2"/>
      </rPr>
      <t xml:space="preserve">Vegetable Spring Rolls, 
Chicken Wings, Beef Kebabs &amp; Fish Goujons </t>
    </r>
  </si>
  <si>
    <r>
      <t xml:space="preserve">WINELANDS - </t>
    </r>
    <r>
      <rPr>
        <sz val="8"/>
        <color theme="1"/>
        <rFont val="Century Gothic"/>
        <family val="2"/>
      </rPr>
      <t xml:space="preserve">Phyllo Cheese Pies, Feta Quiche, Italian Palmiers, Brumbed Haloumi &amp; Japenese Rissoles </t>
    </r>
  </si>
  <si>
    <t>Postal Code</t>
  </si>
  <si>
    <t>Sweet and Savoury Mini Muffins</t>
  </si>
  <si>
    <t>Feeds 8-10 people</t>
  </si>
  <si>
    <r>
      <rPr>
        <b/>
        <sz val="8"/>
        <color theme="1"/>
        <rFont val="Century Gothic"/>
        <family val="2"/>
      </rPr>
      <t>Antipasti Platter</t>
    </r>
    <r>
      <rPr>
        <sz val="8"/>
        <color theme="1"/>
        <rFont val="Century Gothic"/>
        <family val="2"/>
      </rPr>
      <t xml:space="preserve"> (Beef and chicken pastrami, beef salami, smoked beef, marinated artichokes, olives, pecorino shavings, peppadews and wild rocket with fresh bread basket)</t>
    </r>
  </si>
  <si>
    <r>
      <rPr>
        <b/>
        <sz val="8"/>
        <color theme="1"/>
        <rFont val="Century Gothic"/>
        <family val="2"/>
      </rPr>
      <t>Cheese Platter</t>
    </r>
    <r>
      <rPr>
        <sz val="8"/>
        <color theme="1"/>
        <rFont val="Century Gothic"/>
        <family val="2"/>
      </rPr>
      <t xml:space="preserve"> (Brie, Camembert, blue rock, cheddar, chevin, assorted crackers, walnut and raisin bread, assorted dried fruits, preserves, cheese sticks, grapes)</t>
    </r>
  </si>
  <si>
    <t>Sliced Seasonal Fruit Platter</t>
  </si>
  <si>
    <t>20 Pieces</t>
  </si>
  <si>
    <t>Fresh whole Fruit Bowl</t>
  </si>
  <si>
    <t>Beef Biltong</t>
  </si>
  <si>
    <t>Caramalized Mixed Nuts</t>
  </si>
  <si>
    <t>Salted Peanuts &amp; Raisins</t>
  </si>
  <si>
    <r>
      <rPr>
        <b/>
        <sz val="8"/>
        <color theme="1"/>
        <rFont val="Century Gothic"/>
        <family val="2"/>
      </rPr>
      <t>Popcorn Machine</t>
    </r>
    <r>
      <rPr>
        <sz val="8"/>
        <color theme="1"/>
        <rFont val="Century Gothic"/>
        <family val="2"/>
      </rPr>
      <t xml:space="preserve"> (includes rental of Machine for 8 hours, 3kg popcorn kernels, Paper packets, Seasoning and 1 staff member to make and serve the popcorn) </t>
    </r>
  </si>
  <si>
    <r>
      <rPr>
        <b/>
        <sz val="8"/>
        <color theme="1"/>
        <rFont val="Century Gothic"/>
        <family val="2"/>
      </rPr>
      <t>SUSHI STATION</t>
    </r>
    <r>
      <rPr>
        <sz val="8"/>
        <color theme="1"/>
        <rFont val="Century Gothic"/>
        <family val="2"/>
      </rPr>
      <t xml:space="preserve">
1 Chef prepares and displays sushi in front of you; Includes all sushi condiments and chopsticks
• 45 X Rainbow rolls
• 45 X Fashion sandwiches
• 45 X Avocado california roll
• 45 X Prawn nigiri</t>
    </r>
  </si>
  <si>
    <t>Date of update: 15/03/2018</t>
  </si>
  <si>
    <t>Authorised by: R. de Carvalho</t>
  </si>
  <si>
    <r>
      <t>Document no:</t>
    </r>
    <r>
      <rPr>
        <sz val="8"/>
        <color rgb="FFFF0000"/>
        <rFont val="Century Gothic"/>
        <family val="2"/>
      </rPr>
      <t xml:space="preserve"> F53 </t>
    </r>
  </si>
  <si>
    <t>30 Pieces</t>
  </si>
  <si>
    <t>Sushi Platter (California &amp; Maki Rolls, nigiri, soya, wasabi and 12 sets of chopsticks)</t>
  </si>
  <si>
    <t>Feeds 10-12 People     (40 pieces)</t>
  </si>
  <si>
    <t>180 Pieces (Any additional Sushi charged at R18 per piece)</t>
  </si>
  <si>
    <r>
      <rPr>
        <sz val="8"/>
        <color theme="1"/>
        <rFont val="Calibri"/>
        <family val="2"/>
      </rPr>
      <t xml:space="preserve">± 120 </t>
    </r>
    <r>
      <rPr>
        <sz val="9.6"/>
        <color theme="1"/>
        <rFont val="Century Gothic"/>
        <family val="2"/>
      </rPr>
      <t>Packets</t>
    </r>
  </si>
  <si>
    <t>Cost per item (excl. VAT)</t>
  </si>
  <si>
    <t>Catering Order Form 2018</t>
  </si>
  <si>
    <t>VAT 15% ZAR</t>
  </si>
  <si>
    <r>
      <t xml:space="preserve">                           Orders received after deadline date are subject to an additional 20% surcharge           </t>
    </r>
    <r>
      <rPr>
        <sz val="8"/>
        <color theme="1"/>
        <rFont val="Century Gothic"/>
        <family val="2"/>
      </rPr>
      <t xml:space="preserve">  ZAR</t>
    </r>
  </si>
  <si>
    <t xml:space="preserve">           Return to: Conference &amp; Exhibition Services Department (Confex)</t>
  </si>
  <si>
    <t>Tel: +27 21 410 5000 / Fax: +27 21 410 5191</t>
  </si>
  <si>
    <t xml:space="preserve">A/H Mobile </t>
  </si>
  <si>
    <t>Office</t>
  </si>
  <si>
    <t>Facsimile</t>
  </si>
  <si>
    <t xml:space="preserve">Email Address </t>
  </si>
  <si>
    <t>Dates Required</t>
  </si>
  <si>
    <t>(Please read carefully. The completion of this form implies understanding and acceptance of the below.)</t>
  </si>
  <si>
    <t xml:space="preserve">All orders are to be confirmed &amp; paid in full 5 working days prior to the Event. </t>
  </si>
  <si>
    <t>Full EFT payment is required prior to the service being rendered/delivered.</t>
  </si>
  <si>
    <t>Orders to the value of R1 000.00 or less needs to be paid in cash or via credit card on-site.</t>
  </si>
  <si>
    <t xml:space="preserve">Payment received after the deadline date as well as all additional orders are subject to an additional 20% surcharge. </t>
  </si>
  <si>
    <t>Food orders required for the following day are to be placed no later than 12:00 the previous day.</t>
  </si>
  <si>
    <t>Food orders must be ordered at least 5 days before the start of the exhibition.</t>
  </si>
  <si>
    <t>Under no condition may ordered items be returned for credit unless said items are not up to standard.</t>
  </si>
  <si>
    <t>The hire of crockery, cutlery, glassware etc is subjected to the hire of a waiter.</t>
  </si>
  <si>
    <t>Any special requirements regarding equipment, materials and services can be addressed to our Conference &amp; Exhibition Service Department, they will be please to assist you on +27 21 410 5000 (office hours).</t>
  </si>
  <si>
    <r>
      <t xml:space="preserve">Clients are, therefore, </t>
    </r>
    <r>
      <rPr>
        <b/>
        <u/>
        <sz val="8"/>
        <color theme="1"/>
        <rFont val="Century Gothic"/>
        <family val="2"/>
      </rPr>
      <t>NOT</t>
    </r>
    <r>
      <rPr>
        <b/>
        <sz val="8"/>
        <color theme="1"/>
        <rFont val="Century Gothic"/>
        <family val="2"/>
      </rPr>
      <t xml:space="preserve"> allowed to bring in their own food or beverages into the Exhibition Hall/s; or arrange for their delivery by third parties, without the express written permission of the CTICC Catering &amp; Beverage Department.</t>
    </r>
  </si>
  <si>
    <t>Banking Details:</t>
  </si>
  <si>
    <t>DEADLINE DATE: 15 October 2018</t>
  </si>
  <si>
    <t>AAPG ICE 2018</t>
  </si>
  <si>
    <t>All prices are inclusive of VAT and are valid for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</si>
</sst>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;[Red]&quot;R&quot;\ \-#,##0.00"/>
    <numFmt numFmtId="165" formatCode="_ &quot;R&quot;\ * #,##0.00_ ;_ &quot;R&quot;\ * \-#,##0.00_ ;_ &quot;R&quot;\ * &quot;-&quot;??_ ;_ @_ "/>
    <numFmt numFmtId="166" formatCode="&quot;R&quot;\ #,##0.00"/>
  </numFmts>
  <fonts count="19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8"/>
      <color theme="1"/>
      <name val="Century Gothic"/>
      <family val="2"/>
    </font>
    <font>
      <b/>
      <sz val="9"/>
      <color theme="1"/>
      <name val="Century Gothic"/>
      <family val="2"/>
    </font>
    <font>
      <u/>
      <sz val="10"/>
      <color theme="1"/>
      <name val="Century Gothic"/>
      <family val="2"/>
    </font>
    <font>
      <u/>
      <sz val="9"/>
      <color theme="1"/>
      <name val="Century Gothic"/>
      <family val="2"/>
    </font>
    <font>
      <sz val="8"/>
      <color rgb="FFFF0000"/>
      <name val="Century Gothic"/>
      <family val="2"/>
    </font>
    <font>
      <sz val="8"/>
      <color theme="1"/>
      <name val="Calibri"/>
      <family val="2"/>
    </font>
    <font>
      <sz val="9.6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i/>
      <sz val="8"/>
      <color rgb="FFFF0000"/>
      <name val="Century Gothic"/>
      <family val="2"/>
    </font>
    <font>
      <b/>
      <sz val="10"/>
      <color rgb="FFFF0000"/>
      <name val="Century Gothic"/>
      <family val="2"/>
    </font>
    <font>
      <b/>
      <sz val="9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1" fillId="0" borderId="0" xfId="0" applyFont="1" applyBorder="1"/>
    <xf numFmtId="0" fontId="4" fillId="0" borderId="0" xfId="0" applyFont="1" applyBorder="1"/>
    <xf numFmtId="0" fontId="0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3" xfId="0" applyFont="1" applyBorder="1"/>
    <xf numFmtId="0" fontId="0" fillId="0" borderId="7" xfId="0" applyFont="1" applyBorder="1"/>
    <xf numFmtId="0" fontId="0" fillId="0" borderId="10" xfId="0" applyFont="1" applyBorder="1"/>
    <xf numFmtId="0" fontId="3" fillId="0" borderId="0" xfId="0" applyFont="1"/>
    <xf numFmtId="0" fontId="6" fillId="0" borderId="0" xfId="0" applyFont="1"/>
    <xf numFmtId="0" fontId="0" fillId="0" borderId="0" xfId="0" applyFont="1" applyBorder="1"/>
    <xf numFmtId="0" fontId="8" fillId="2" borderId="1" xfId="0" applyFont="1" applyFill="1" applyBorder="1"/>
    <xf numFmtId="0" fontId="8" fillId="0" borderId="0" xfId="0" applyFont="1" applyBorder="1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4" xfId="0" applyFont="1" applyFill="1" applyBorder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12" xfId="0" applyFont="1" applyFill="1" applyBorder="1"/>
    <xf numFmtId="0" fontId="9" fillId="0" borderId="0" xfId="0" applyFont="1"/>
    <xf numFmtId="0" fontId="10" fillId="0" borderId="0" xfId="0" applyFont="1"/>
    <xf numFmtId="164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3" borderId="1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0" fillId="3" borderId="7" xfId="0" applyFont="1" applyFill="1" applyBorder="1"/>
    <xf numFmtId="0" fontId="0" fillId="3" borderId="2" xfId="0" applyFill="1" applyBorder="1"/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8" fillId="2" borderId="13" xfId="0" applyFont="1" applyFill="1" applyBorder="1"/>
    <xf numFmtId="0" fontId="8" fillId="2" borderId="18" xfId="0" applyFont="1" applyFill="1" applyBorder="1"/>
    <xf numFmtId="0" fontId="8" fillId="2" borderId="1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/>
    <xf numFmtId="165" fontId="4" fillId="0" borderId="2" xfId="0" applyNumberFormat="1" applyFont="1" applyFill="1" applyBorder="1" applyAlignment="1">
      <alignment horizontal="right" vertical="center"/>
    </xf>
    <xf numFmtId="0" fontId="14" fillId="0" borderId="1" xfId="0" applyFont="1" applyBorder="1"/>
    <xf numFmtId="0" fontId="15" fillId="0" borderId="7" xfId="0" applyFont="1" applyBorder="1"/>
    <xf numFmtId="164" fontId="14" fillId="0" borderId="2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left"/>
    </xf>
    <xf numFmtId="4" fontId="14" fillId="0" borderId="1" xfId="0" applyNumberFormat="1" applyFont="1" applyBorder="1" applyAlignment="1" applyProtection="1">
      <alignment vertical="center" wrapText="1"/>
    </xf>
    <xf numFmtId="0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16" fillId="0" borderId="0" xfId="0" applyFont="1" applyAlignment="1"/>
    <xf numFmtId="164" fontId="4" fillId="0" borderId="0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 wrapText="1"/>
    </xf>
    <xf numFmtId="0" fontId="4" fillId="3" borderId="6" xfId="0" applyFont="1" applyFill="1" applyBorder="1" applyProtection="1"/>
    <xf numFmtId="0" fontId="4" fillId="0" borderId="6" xfId="0" applyFont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3" borderId="12" xfId="0" applyFont="1" applyFill="1" applyBorder="1" applyProtection="1"/>
    <xf numFmtId="0" fontId="4" fillId="3" borderId="1" xfId="0" applyFont="1" applyFill="1" applyBorder="1" applyProtection="1"/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Protection="1"/>
    <xf numFmtId="0" fontId="14" fillId="0" borderId="1" xfId="0" applyFont="1" applyBorder="1" applyAlignment="1" applyProtection="1">
      <alignment horizontal="center"/>
    </xf>
    <xf numFmtId="0" fontId="0" fillId="4" borderId="2" xfId="0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14" fillId="4" borderId="4" xfId="0" applyFont="1" applyFill="1" applyBorder="1" applyProtection="1">
      <protection locked="0"/>
    </xf>
    <xf numFmtId="0" fontId="14" fillId="4" borderId="1" xfId="0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472107</xdr:colOff>
      <xdr:row>125</xdr:row>
      <xdr:rowOff>43184</xdr:rowOff>
    </xdr:from>
    <xdr:to>
      <xdr:col>8</xdr:col>
      <xdr:colOff>546651</xdr:colOff>
      <xdr:row>125</xdr:row>
      <xdr:rowOff>149745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8759" y="29496141"/>
          <a:ext cx="2228022" cy="106561"/>
        </a:xfrm>
        <a:prstGeom prst="rect">
          <a:avLst/>
        </a:prstGeom>
      </xdr:spPr>
    </xdr:pic>
    <xdr:clientData/>
  </xdr:twoCellAnchor>
  <xdr:twoCellAnchor editAs="oneCell">
    <xdr:from>
      <xdr:col>0</xdr:col>
      <xdr:colOff>563217</xdr:colOff>
      <xdr:row>0</xdr:row>
      <xdr:rowOff>215348</xdr:rowOff>
    </xdr:from>
    <xdr:to>
      <xdr:col>1</xdr:col>
      <xdr:colOff>700982</xdr:colOff>
      <xdr:row>0</xdr:row>
      <xdr:rowOff>874230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B758052-7EDB-4C20-8C7B-2E00DA5F2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217" y="215348"/>
          <a:ext cx="2117308" cy="658882"/>
        </a:xfrm>
        <a:prstGeom prst="rect">
          <a:avLst/>
        </a:prstGeom>
      </xdr:spPr>
    </xdr:pic>
    <xdr:clientData/>
  </xdr:twoCellAnchor>
  <xdr:twoCellAnchor editAs="oneCell">
    <xdr:from>
      <xdr:col>5</xdr:col>
      <xdr:colOff>480392</xdr:colOff>
      <xdr:row>0</xdr:row>
      <xdr:rowOff>57978</xdr:rowOff>
    </xdr:from>
    <xdr:to>
      <xdr:col>8</xdr:col>
      <xdr:colOff>143139</xdr:colOff>
      <xdr:row>0</xdr:row>
      <xdr:rowOff>1018761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C56703F-83FE-47ED-886A-2555E93CC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044" y="57978"/>
          <a:ext cx="1816225" cy="960783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12193BE-A4BC-453E-8452-D4C7F8C3B6FE}" diskRevisions="1" revisionId="2" version="2" protected="1">
  <header guid="{364F412F-926A-43C5-8D42-2C1E45028FA7}" dateTime="2018-08-20T15:56:17" maxSheetId="2" userName="Kendra McColloch" r:id="rId1">
    <sheetIdMap count="1">
      <sheetId val="1"/>
    </sheetIdMap>
  </header>
  <header guid="{912193BE-A4BC-453E-8452-D4C7F8C3B6FE}" dateTime="2018-08-20T15:57:17" maxSheetId="2" userName="Kendra McColloch" r:id="rId2" minRId="1" maxR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70:XFD70" action="insertRow">
    <undo index="65535" exp="area" ref3D="1" dr="$J$1:$AB$1048576" dn="Z_965D6EDA_D092_40A6_94FD_01061E270DC3_.wvu.Cols" sId="1"/>
    <undo index="1" exp="area" ref3D="1" dr="$E$1:$E$1048576" dn="Z_965D6EDA_D092_40A6_94FD_01061E270DC3_.wvu.Cols" sId="1"/>
  </rrc>
  <rcc rId="2" sId="1">
    <oc r="A86" t="inlineStr">
      <is>
        <t>All prices are inclusive of VAT and are valid for 2017.</t>
      </is>
    </oc>
    <nc r="A86" t="inlineStr">
      <is>
        <t>All prices are inclusive of VAT and are valid for 2018.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12193BE-A4BC-453E-8452-D4C7F8C3B6FE}" name="Kendra McColloch" id="-1275136734" dateTime="2018-08-20T15:56:17"/>
  <userInfo guid="{912193BE-A4BC-453E-8452-D4C7F8C3B6FE}" name="Kevan Judah" id="-1826183873" dateTime="2018-08-21T14:15:2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27"/>
  <sheetViews>
    <sheetView tabSelected="1" view="pageBreakPreview" topLeftCell="A34" zoomScale="115" zoomScaleNormal="100" zoomScaleSheetLayoutView="115" workbookViewId="0">
      <selection activeCell="A94" sqref="A94:Q94"/>
    </sheetView>
  </sheetViews>
  <sheetFormatPr defaultRowHeight="13.5" x14ac:dyDescent="0.25"/>
  <cols>
    <col min="1" max="1" width="29.7109375" customWidth="1"/>
    <col min="2" max="2" width="18" customWidth="1"/>
    <col min="3" max="3" width="9.42578125" customWidth="1"/>
    <col min="4" max="4" width="8.140625" customWidth="1"/>
    <col min="5" max="5" width="8.7109375" hidden="1" customWidth="1"/>
    <col min="6" max="7" width="10" customWidth="1"/>
    <col min="8" max="8" width="12.140625" customWidth="1"/>
    <col min="9" max="9" width="12.42578125" customWidth="1"/>
    <col min="10" max="10" width="4" hidden="1" customWidth="1"/>
    <col min="11" max="11" width="9.140625" hidden="1" customWidth="1"/>
    <col min="12" max="12" width="3.85546875" hidden="1" customWidth="1"/>
    <col min="13" max="28" width="9.140625" hidden="1" customWidth="1"/>
    <col min="29" max="38" width="9.140625" customWidth="1"/>
  </cols>
  <sheetData>
    <row r="1" spans="1:10" ht="84" customHeight="1" x14ac:dyDescent="0.25">
      <c r="A1" s="90"/>
      <c r="B1" s="90"/>
      <c r="F1" s="90"/>
      <c r="G1" s="90"/>
      <c r="H1" s="90"/>
      <c r="I1" s="90"/>
    </row>
    <row r="2" spans="1:10" ht="14.25" hidden="1" customHeight="1" x14ac:dyDescent="0.3">
      <c r="A2" s="4" t="s">
        <v>55</v>
      </c>
      <c r="G2" s="76" t="s">
        <v>78</v>
      </c>
      <c r="H2" s="76"/>
      <c r="I2" s="76"/>
    </row>
    <row r="3" spans="1:10" ht="14.25" hidden="1" customHeight="1" x14ac:dyDescent="0.3">
      <c r="A3" s="4" t="s">
        <v>77</v>
      </c>
      <c r="G3" s="85" t="s">
        <v>76</v>
      </c>
      <c r="H3" s="85"/>
    </row>
    <row r="4" spans="1:10" ht="18.75" customHeight="1" thickBot="1" x14ac:dyDescent="0.3">
      <c r="A4" s="86" t="s">
        <v>107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5.75" thickBot="1" x14ac:dyDescent="0.3">
      <c r="A5" s="87" t="s">
        <v>85</v>
      </c>
      <c r="B5" s="88"/>
      <c r="C5" s="88"/>
      <c r="D5" s="88"/>
      <c r="E5" s="88"/>
      <c r="F5" s="88"/>
      <c r="G5" s="88"/>
      <c r="H5" s="88"/>
      <c r="I5" s="89"/>
    </row>
    <row r="6" spans="1:10" x14ac:dyDescent="0.25">
      <c r="A6" s="5"/>
      <c r="B6" s="1"/>
      <c r="C6" s="1"/>
      <c r="D6" s="1"/>
      <c r="E6" s="1"/>
      <c r="F6" s="1"/>
      <c r="G6" s="1"/>
      <c r="H6" s="1"/>
    </row>
    <row r="7" spans="1:10" ht="14.25" x14ac:dyDescent="0.3">
      <c r="A7" s="78" t="s">
        <v>88</v>
      </c>
      <c r="B7" s="78"/>
      <c r="C7" s="78"/>
      <c r="D7" s="78"/>
      <c r="E7" s="78"/>
      <c r="F7" s="78"/>
      <c r="G7" s="78"/>
      <c r="H7" s="78"/>
      <c r="I7" s="78"/>
    </row>
    <row r="8" spans="1:10" ht="14.25" x14ac:dyDescent="0.3">
      <c r="A8" s="78" t="s">
        <v>8</v>
      </c>
      <c r="B8" s="78"/>
      <c r="C8" s="78"/>
      <c r="D8" s="78"/>
      <c r="E8" s="78"/>
      <c r="F8" s="78"/>
      <c r="G8" s="78"/>
      <c r="H8" s="78"/>
      <c r="I8" s="78"/>
    </row>
    <row r="9" spans="1:10" ht="14.25" x14ac:dyDescent="0.3">
      <c r="A9" s="78" t="s">
        <v>89</v>
      </c>
      <c r="B9" s="78"/>
      <c r="C9" s="78"/>
      <c r="D9" s="78"/>
      <c r="E9" s="78"/>
      <c r="F9" s="78"/>
      <c r="G9" s="78"/>
      <c r="H9" s="78"/>
      <c r="I9" s="78"/>
    </row>
    <row r="10" spans="1:10" ht="14.25" x14ac:dyDescent="0.3">
      <c r="A10" s="78" t="s">
        <v>9</v>
      </c>
      <c r="B10" s="78"/>
      <c r="C10" s="78"/>
      <c r="D10" s="78"/>
      <c r="E10" s="78"/>
      <c r="F10" s="78"/>
      <c r="G10" s="78"/>
      <c r="H10" s="78"/>
      <c r="I10" s="78"/>
    </row>
    <row r="11" spans="1:10" ht="14.25" x14ac:dyDescent="0.3">
      <c r="A11" s="22"/>
      <c r="B11" s="22"/>
      <c r="C11" s="22"/>
      <c r="D11" s="22"/>
      <c r="E11" s="22"/>
      <c r="F11" s="22"/>
      <c r="G11" s="22"/>
      <c r="H11" s="22"/>
      <c r="I11" s="22"/>
    </row>
    <row r="12" spans="1:10" ht="14.25" x14ac:dyDescent="0.3">
      <c r="A12" s="20" t="s">
        <v>0</v>
      </c>
      <c r="B12" s="131"/>
      <c r="C12" s="131"/>
      <c r="D12" s="22"/>
      <c r="E12" s="22"/>
      <c r="F12" s="26" t="s">
        <v>56</v>
      </c>
      <c r="G12" s="28"/>
      <c r="H12" s="93" t="s">
        <v>108</v>
      </c>
      <c r="I12" s="94"/>
    </row>
    <row r="13" spans="1:10" ht="14.25" x14ac:dyDescent="0.3">
      <c r="A13" s="48" t="s">
        <v>1</v>
      </c>
      <c r="B13" s="131"/>
      <c r="C13" s="131"/>
      <c r="D13" s="22"/>
      <c r="E13" s="22"/>
      <c r="F13" s="25" t="s">
        <v>57</v>
      </c>
      <c r="G13" s="27"/>
      <c r="H13" s="134"/>
      <c r="I13" s="135"/>
    </row>
    <row r="14" spans="1:10" ht="14.25" x14ac:dyDescent="0.3">
      <c r="A14" s="50"/>
      <c r="B14" s="131"/>
      <c r="C14" s="131"/>
      <c r="D14" s="22"/>
      <c r="E14" s="22"/>
      <c r="F14" s="24"/>
      <c r="G14" s="24"/>
      <c r="H14" s="136"/>
      <c r="I14" s="136"/>
    </row>
    <row r="15" spans="1:10" ht="14.25" x14ac:dyDescent="0.3">
      <c r="A15" s="49"/>
      <c r="B15" s="131"/>
      <c r="C15" s="131"/>
      <c r="D15" s="22"/>
      <c r="E15" s="22"/>
      <c r="F15" s="79" t="s">
        <v>91</v>
      </c>
      <c r="G15" s="80"/>
      <c r="H15" s="134"/>
      <c r="I15" s="135"/>
    </row>
    <row r="16" spans="1:10" ht="14.25" x14ac:dyDescent="0.3">
      <c r="A16" s="20" t="s">
        <v>63</v>
      </c>
      <c r="B16" s="131"/>
      <c r="C16" s="131"/>
      <c r="D16" s="22"/>
      <c r="E16" s="22"/>
      <c r="F16" s="25" t="s">
        <v>90</v>
      </c>
      <c r="G16" s="27"/>
      <c r="H16" s="134"/>
      <c r="I16" s="135"/>
    </row>
    <row r="17" spans="1:35" ht="14.25" x14ac:dyDescent="0.3">
      <c r="A17" s="22"/>
      <c r="B17" s="132"/>
      <c r="C17" s="133"/>
      <c r="D17" s="22"/>
      <c r="E17" s="22"/>
      <c r="F17" s="25" t="s">
        <v>92</v>
      </c>
      <c r="G17" s="27"/>
      <c r="H17" s="134"/>
      <c r="I17" s="135"/>
    </row>
    <row r="18" spans="1:35" ht="14.25" x14ac:dyDescent="0.3">
      <c r="A18" s="22"/>
      <c r="B18" s="132"/>
      <c r="C18" s="133"/>
      <c r="D18" s="22"/>
      <c r="E18" s="22"/>
      <c r="F18" s="25" t="s">
        <v>93</v>
      </c>
      <c r="G18" s="27"/>
      <c r="H18" s="134"/>
      <c r="I18" s="135"/>
    </row>
    <row r="19" spans="1:35" ht="14.25" x14ac:dyDescent="0.3">
      <c r="A19" s="20" t="s">
        <v>2</v>
      </c>
      <c r="B19" s="131"/>
      <c r="C19" s="131"/>
      <c r="D19" s="22"/>
      <c r="E19" s="22"/>
      <c r="F19" s="21"/>
      <c r="G19" s="21"/>
      <c r="H19" s="136"/>
      <c r="I19" s="136"/>
    </row>
    <row r="20" spans="1:35" ht="14.25" x14ac:dyDescent="0.3">
      <c r="A20" s="20" t="s">
        <v>3</v>
      </c>
      <c r="B20" s="131"/>
      <c r="C20" s="131"/>
      <c r="D20" s="22"/>
      <c r="E20" s="22"/>
      <c r="F20" s="81" t="s">
        <v>94</v>
      </c>
      <c r="G20" s="82"/>
      <c r="H20" s="137"/>
      <c r="I20" s="138"/>
    </row>
    <row r="21" spans="1:35" ht="14.25" x14ac:dyDescent="0.3">
      <c r="A21" s="20" t="s">
        <v>4</v>
      </c>
      <c r="B21" s="131"/>
      <c r="C21" s="131"/>
      <c r="D21" s="22"/>
      <c r="E21" s="22"/>
      <c r="F21" s="83"/>
      <c r="G21" s="84"/>
      <c r="H21" s="139"/>
      <c r="I21" s="140"/>
    </row>
    <row r="22" spans="1:35" ht="16.5" customHeight="1" x14ac:dyDescent="0.3">
      <c r="F22" s="6"/>
      <c r="G22" s="6"/>
      <c r="H22" s="6"/>
      <c r="AD22" s="90"/>
      <c r="AE22" s="90"/>
      <c r="AG22" s="90"/>
      <c r="AH22" s="90"/>
    </row>
    <row r="23" spans="1:35" ht="36.75" customHeight="1" x14ac:dyDescent="0.3">
      <c r="A23" s="23" t="s">
        <v>12</v>
      </c>
      <c r="B23" s="23" t="s">
        <v>28</v>
      </c>
      <c r="C23" s="23" t="s">
        <v>29</v>
      </c>
      <c r="D23" s="92" t="s">
        <v>30</v>
      </c>
      <c r="E23" s="92"/>
      <c r="F23" s="23" t="s">
        <v>84</v>
      </c>
      <c r="G23" s="23" t="s">
        <v>31</v>
      </c>
      <c r="H23" s="23" t="s">
        <v>32</v>
      </c>
      <c r="I23" s="23" t="s">
        <v>33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35" ht="14.25" x14ac:dyDescent="0.3">
      <c r="A24" s="3" t="s">
        <v>34</v>
      </c>
      <c r="B24" s="96" t="s">
        <v>79</v>
      </c>
      <c r="C24" s="109"/>
      <c r="D24" s="110"/>
      <c r="E24" s="14"/>
      <c r="F24" s="31">
        <v>242.64</v>
      </c>
      <c r="G24" s="108"/>
      <c r="H24" s="108"/>
      <c r="I24" s="10">
        <f>C24*D24*F24</f>
        <v>0</v>
      </c>
      <c r="J24" s="4"/>
      <c r="AD24" s="70"/>
      <c r="AE24" s="70"/>
      <c r="AF24" s="70"/>
      <c r="AG24" s="70"/>
      <c r="AH24" s="70"/>
      <c r="AI24" s="70"/>
    </row>
    <row r="25" spans="1:35" ht="14.25" x14ac:dyDescent="0.3">
      <c r="A25" s="3" t="s">
        <v>64</v>
      </c>
      <c r="B25" s="97" t="s">
        <v>37</v>
      </c>
      <c r="C25" s="111"/>
      <c r="D25" s="110"/>
      <c r="E25" s="15"/>
      <c r="F25" s="31">
        <v>264.93</v>
      </c>
      <c r="G25" s="108"/>
      <c r="H25" s="108"/>
      <c r="I25" s="10">
        <f t="shared" ref="I25:I27" si="0">C25*D25*F25</f>
        <v>0</v>
      </c>
      <c r="J25" s="4"/>
      <c r="AD25" s="69"/>
      <c r="AE25" s="69"/>
      <c r="AG25" s="69"/>
      <c r="AH25" s="69"/>
      <c r="AI25" s="69"/>
    </row>
    <row r="26" spans="1:35" ht="27" x14ac:dyDescent="0.3">
      <c r="A26" s="9" t="s">
        <v>35</v>
      </c>
      <c r="B26" s="98" t="s">
        <v>37</v>
      </c>
      <c r="C26" s="111"/>
      <c r="D26" s="110"/>
      <c r="E26" s="15"/>
      <c r="F26" s="31">
        <v>264.93</v>
      </c>
      <c r="G26" s="108"/>
      <c r="H26" s="108"/>
      <c r="I26" s="10">
        <f t="shared" si="0"/>
        <v>0</v>
      </c>
      <c r="AD26" s="69"/>
      <c r="AE26" s="69"/>
      <c r="AG26" s="69"/>
      <c r="AH26" s="69"/>
      <c r="AI26" s="69"/>
    </row>
    <row r="27" spans="1:35" ht="33.75" customHeight="1" x14ac:dyDescent="0.3">
      <c r="A27" s="9" t="s">
        <v>10</v>
      </c>
      <c r="B27" s="98" t="s">
        <v>37</v>
      </c>
      <c r="C27" s="112"/>
      <c r="D27" s="110"/>
      <c r="E27" s="15"/>
      <c r="F27" s="32">
        <v>264.93</v>
      </c>
      <c r="G27" s="108"/>
      <c r="H27" s="108"/>
      <c r="I27" s="10">
        <f t="shared" si="0"/>
        <v>0</v>
      </c>
      <c r="AD27" s="69"/>
      <c r="AE27" s="69"/>
      <c r="AG27" s="69"/>
      <c r="AH27" s="69"/>
      <c r="AI27" s="69"/>
    </row>
    <row r="28" spans="1:35" ht="14.25" x14ac:dyDescent="0.3">
      <c r="A28" s="33" t="s">
        <v>11</v>
      </c>
      <c r="B28" s="99"/>
      <c r="C28" s="34"/>
      <c r="D28" s="35"/>
      <c r="E28" s="36"/>
      <c r="F28" s="52"/>
      <c r="G28" s="121"/>
      <c r="H28" s="121"/>
      <c r="I28" s="37"/>
      <c r="AI28" s="69"/>
    </row>
    <row r="29" spans="1:35" ht="14.25" x14ac:dyDescent="0.3">
      <c r="A29" s="38" t="s">
        <v>12</v>
      </c>
      <c r="B29" s="99"/>
      <c r="C29" s="34"/>
      <c r="D29" s="35"/>
      <c r="E29" s="36"/>
      <c r="F29" s="52"/>
      <c r="G29" s="121"/>
      <c r="H29" s="121"/>
      <c r="I29" s="37"/>
      <c r="AI29" s="69"/>
    </row>
    <row r="30" spans="1:35" ht="40.5" x14ac:dyDescent="0.3">
      <c r="A30" s="9" t="s">
        <v>80</v>
      </c>
      <c r="B30" s="98" t="s">
        <v>81</v>
      </c>
      <c r="C30" s="109"/>
      <c r="D30" s="110"/>
      <c r="E30" s="15"/>
      <c r="F30" s="53">
        <v>754.15</v>
      </c>
      <c r="G30" s="122"/>
      <c r="H30" s="122"/>
      <c r="I30" s="10">
        <f>C30*D30*F30</f>
        <v>0</v>
      </c>
      <c r="AD30" s="69"/>
      <c r="AE30" s="69"/>
      <c r="AG30" s="69"/>
      <c r="AH30" s="69"/>
      <c r="AI30" s="69"/>
    </row>
    <row r="31" spans="1:35" ht="67.5" x14ac:dyDescent="0.3">
      <c r="A31" s="9" t="s">
        <v>67</v>
      </c>
      <c r="B31" s="98" t="s">
        <v>65</v>
      </c>
      <c r="C31" s="109"/>
      <c r="D31" s="110"/>
      <c r="E31" s="15"/>
      <c r="F31" s="54">
        <v>539.16</v>
      </c>
      <c r="G31" s="123"/>
      <c r="H31" s="123"/>
      <c r="I31" s="10">
        <f t="shared" ref="I31:I37" si="1">C31*D31*F31</f>
        <v>0</v>
      </c>
      <c r="AD31" s="69"/>
      <c r="AE31" s="69"/>
      <c r="AG31" s="69"/>
      <c r="AH31" s="69"/>
      <c r="AI31" s="69"/>
    </row>
    <row r="32" spans="1:35" ht="81" x14ac:dyDescent="0.3">
      <c r="A32" s="51" t="s">
        <v>66</v>
      </c>
      <c r="B32" s="98" t="s">
        <v>65</v>
      </c>
      <c r="C32" s="111"/>
      <c r="D32" s="110"/>
      <c r="E32" s="15"/>
      <c r="F32" s="54">
        <v>539.16</v>
      </c>
      <c r="G32" s="123"/>
      <c r="H32" s="123"/>
      <c r="I32" s="10">
        <f t="shared" si="1"/>
        <v>0</v>
      </c>
      <c r="AD32" s="70"/>
      <c r="AE32" s="70"/>
      <c r="AG32" s="70"/>
      <c r="AH32" s="70"/>
      <c r="AI32" s="70"/>
    </row>
    <row r="33" spans="1:9" ht="14.25" x14ac:dyDescent="0.3">
      <c r="A33" s="3" t="s">
        <v>36</v>
      </c>
      <c r="B33" s="98" t="s">
        <v>37</v>
      </c>
      <c r="C33" s="111"/>
      <c r="D33" s="110"/>
      <c r="E33" s="15"/>
      <c r="F33" s="54">
        <v>281.89</v>
      </c>
      <c r="G33" s="123"/>
      <c r="H33" s="123"/>
      <c r="I33" s="10">
        <f t="shared" si="1"/>
        <v>0</v>
      </c>
    </row>
    <row r="34" spans="1:9" ht="14.25" x14ac:dyDescent="0.3">
      <c r="A34" s="3" t="s">
        <v>68</v>
      </c>
      <c r="B34" s="98" t="s">
        <v>65</v>
      </c>
      <c r="C34" s="111"/>
      <c r="D34" s="110"/>
      <c r="E34" s="15"/>
      <c r="F34" s="54">
        <v>222.62</v>
      </c>
      <c r="G34" s="123"/>
      <c r="H34" s="123"/>
      <c r="I34" s="10">
        <f t="shared" si="1"/>
        <v>0</v>
      </c>
    </row>
    <row r="35" spans="1:9" ht="14.25" x14ac:dyDescent="0.3">
      <c r="A35" s="3" t="s">
        <v>70</v>
      </c>
      <c r="B35" s="100" t="s">
        <v>69</v>
      </c>
      <c r="C35" s="111"/>
      <c r="D35" s="110"/>
      <c r="E35" s="15"/>
      <c r="F35" s="54">
        <v>186.56</v>
      </c>
      <c r="G35" s="123"/>
      <c r="H35" s="123"/>
      <c r="I35" s="10">
        <f t="shared" si="1"/>
        <v>0</v>
      </c>
    </row>
    <row r="36" spans="1:9" ht="108" x14ac:dyDescent="0.3">
      <c r="A36" s="60" t="s">
        <v>75</v>
      </c>
      <c r="B36" s="101" t="s">
        <v>82</v>
      </c>
      <c r="C36" s="111"/>
      <c r="D36" s="110"/>
      <c r="E36" s="61"/>
      <c r="F36" s="62">
        <v>3913.04</v>
      </c>
      <c r="G36" s="123"/>
      <c r="H36" s="123"/>
      <c r="I36" s="10">
        <f t="shared" si="1"/>
        <v>0</v>
      </c>
    </row>
    <row r="37" spans="1:9" ht="67.5" x14ac:dyDescent="0.3">
      <c r="A37" s="60" t="s">
        <v>74</v>
      </c>
      <c r="B37" s="102" t="s">
        <v>83</v>
      </c>
      <c r="C37" s="111"/>
      <c r="D37" s="110"/>
      <c r="E37" s="61"/>
      <c r="F37" s="62">
        <v>2608.6999999999998</v>
      </c>
      <c r="G37" s="123"/>
      <c r="H37" s="123"/>
      <c r="I37" s="10">
        <f t="shared" si="1"/>
        <v>0</v>
      </c>
    </row>
    <row r="38" spans="1:9" ht="14.25" x14ac:dyDescent="0.3">
      <c r="A38" s="39" t="s">
        <v>13</v>
      </c>
      <c r="B38" s="103"/>
      <c r="C38" s="113"/>
      <c r="D38" s="95"/>
      <c r="E38" s="36"/>
      <c r="F38" s="55"/>
      <c r="G38" s="124"/>
      <c r="H38" s="124"/>
      <c r="I38" s="40"/>
    </row>
    <row r="39" spans="1:9" ht="14.25" customHeight="1" x14ac:dyDescent="0.3">
      <c r="A39" s="38" t="s">
        <v>12</v>
      </c>
      <c r="B39" s="104"/>
      <c r="C39" s="114"/>
      <c r="D39" s="95"/>
      <c r="E39" s="36"/>
      <c r="F39" s="56"/>
      <c r="G39" s="125"/>
      <c r="H39" s="125"/>
      <c r="I39" s="40"/>
    </row>
    <row r="40" spans="1:9" ht="44.25" customHeight="1" x14ac:dyDescent="0.3">
      <c r="A40" s="46" t="s">
        <v>58</v>
      </c>
      <c r="B40" s="105" t="s">
        <v>38</v>
      </c>
      <c r="C40" s="109"/>
      <c r="D40" s="110"/>
      <c r="E40" s="15"/>
      <c r="F40" s="31">
        <v>693.86</v>
      </c>
      <c r="G40" s="108"/>
      <c r="H40" s="108"/>
      <c r="I40" s="10">
        <f>C40*D40*F40</f>
        <v>0</v>
      </c>
    </row>
    <row r="41" spans="1:9" ht="54.75" customHeight="1" x14ac:dyDescent="0.3">
      <c r="A41" s="47" t="s">
        <v>59</v>
      </c>
      <c r="B41" s="105" t="str">
        <f>$B$40</f>
        <v>10-15 pax (45 pieces)</v>
      </c>
      <c r="C41" s="109"/>
      <c r="D41" s="110"/>
      <c r="E41" s="15"/>
      <c r="F41" s="31">
        <v>693.86</v>
      </c>
      <c r="G41" s="108"/>
      <c r="H41" s="108"/>
      <c r="I41" s="10">
        <f t="shared" ref="I41:I44" si="2">C41*D41*F41</f>
        <v>0</v>
      </c>
    </row>
    <row r="42" spans="1:9" ht="41.25" customHeight="1" x14ac:dyDescent="0.3">
      <c r="A42" s="11" t="s">
        <v>60</v>
      </c>
      <c r="B42" s="106" t="str">
        <f>$B$40</f>
        <v>10-15 pax (45 pieces)</v>
      </c>
      <c r="C42" s="109"/>
      <c r="D42" s="110"/>
      <c r="E42" s="15"/>
      <c r="F42" s="31">
        <v>693.86</v>
      </c>
      <c r="G42" s="108"/>
      <c r="H42" s="108"/>
      <c r="I42" s="10">
        <f t="shared" si="2"/>
        <v>0</v>
      </c>
    </row>
    <row r="43" spans="1:9" ht="40.5" x14ac:dyDescent="0.3">
      <c r="A43" s="11" t="s">
        <v>61</v>
      </c>
      <c r="B43" s="105" t="str">
        <f t="shared" ref="B43:B44" si="3">$B$40</f>
        <v>10-15 pax (45 pieces)</v>
      </c>
      <c r="C43" s="109"/>
      <c r="D43" s="110"/>
      <c r="E43" s="15"/>
      <c r="F43" s="31">
        <v>693.86</v>
      </c>
      <c r="G43" s="108"/>
      <c r="H43" s="108"/>
      <c r="I43" s="10">
        <f t="shared" si="2"/>
        <v>0</v>
      </c>
    </row>
    <row r="44" spans="1:9" ht="42.75" customHeight="1" x14ac:dyDescent="0.3">
      <c r="A44" s="47" t="s">
        <v>62</v>
      </c>
      <c r="B44" s="105" t="str">
        <f t="shared" si="3"/>
        <v>10-15 pax (45 pieces)</v>
      </c>
      <c r="C44" s="109"/>
      <c r="D44" s="110"/>
      <c r="E44" s="15"/>
      <c r="F44" s="31">
        <v>693.86</v>
      </c>
      <c r="G44" s="108"/>
      <c r="H44" s="108"/>
      <c r="I44" s="10">
        <f t="shared" si="2"/>
        <v>0</v>
      </c>
    </row>
    <row r="45" spans="1:9" ht="14.25" x14ac:dyDescent="0.3">
      <c r="A45" s="33" t="s">
        <v>14</v>
      </c>
      <c r="B45" s="104"/>
      <c r="C45" s="114"/>
      <c r="D45" s="95"/>
      <c r="E45" s="36"/>
      <c r="F45" s="57"/>
      <c r="G45" s="126"/>
      <c r="H45" s="126"/>
      <c r="I45" s="40"/>
    </row>
    <row r="46" spans="1:9" ht="14.25" x14ac:dyDescent="0.3">
      <c r="A46" s="38" t="s">
        <v>12</v>
      </c>
      <c r="B46" s="104"/>
      <c r="C46" s="115"/>
      <c r="D46" s="116"/>
      <c r="E46" s="36"/>
      <c r="F46" s="57"/>
      <c r="G46" s="126"/>
      <c r="H46" s="126"/>
      <c r="I46" s="40"/>
    </row>
    <row r="47" spans="1:9" ht="14.25" x14ac:dyDescent="0.3">
      <c r="A47" s="2" t="s">
        <v>15</v>
      </c>
      <c r="B47" s="106" t="str">
        <f>$B$40</f>
        <v>10-15 pax (45 pieces)</v>
      </c>
      <c r="C47" s="117"/>
      <c r="D47" s="118"/>
      <c r="E47" s="16"/>
      <c r="F47" s="31">
        <v>590.37</v>
      </c>
      <c r="G47" s="108"/>
      <c r="H47" s="108"/>
      <c r="I47" s="10">
        <f>C47*D47*F47</f>
        <v>0</v>
      </c>
    </row>
    <row r="48" spans="1:9" ht="14.25" x14ac:dyDescent="0.3">
      <c r="A48" s="41" t="s">
        <v>16</v>
      </c>
      <c r="B48" s="104"/>
      <c r="C48" s="114"/>
      <c r="D48" s="95"/>
      <c r="E48" s="36"/>
      <c r="F48" s="58"/>
      <c r="G48" s="126"/>
      <c r="H48" s="126"/>
      <c r="I48" s="40"/>
    </row>
    <row r="49" spans="1:35" ht="14.25" x14ac:dyDescent="0.3">
      <c r="A49" s="38" t="s">
        <v>12</v>
      </c>
      <c r="B49" s="104"/>
      <c r="C49" s="114"/>
      <c r="D49" s="95"/>
      <c r="E49" s="36"/>
      <c r="F49" s="59"/>
      <c r="G49" s="127"/>
      <c r="H49" s="126"/>
      <c r="I49" s="40"/>
    </row>
    <row r="50" spans="1:35" ht="14.25" x14ac:dyDescent="0.3">
      <c r="A50" s="63" t="s">
        <v>73</v>
      </c>
      <c r="B50" s="107" t="s">
        <v>40</v>
      </c>
      <c r="C50" s="119"/>
      <c r="D50" s="120"/>
      <c r="E50" s="64"/>
      <c r="F50" s="65">
        <v>103.36</v>
      </c>
      <c r="G50" s="108"/>
      <c r="H50" s="108"/>
      <c r="I50" s="10">
        <f>C50*D50*F50</f>
        <v>0</v>
      </c>
    </row>
    <row r="51" spans="1:35" ht="14.25" x14ac:dyDescent="0.3">
      <c r="A51" s="63" t="s">
        <v>17</v>
      </c>
      <c r="B51" s="107" t="s">
        <v>39</v>
      </c>
      <c r="C51" s="119"/>
      <c r="D51" s="120"/>
      <c r="E51" s="64"/>
      <c r="F51" s="65">
        <v>103.36</v>
      </c>
      <c r="G51" s="108"/>
      <c r="H51" s="108"/>
      <c r="I51" s="10">
        <f t="shared" ref="I51:I57" si="4">C51*D51*F51</f>
        <v>0</v>
      </c>
    </row>
    <row r="52" spans="1:35" ht="14.25" x14ac:dyDescent="0.3">
      <c r="A52" s="63" t="s">
        <v>18</v>
      </c>
      <c r="B52" s="107" t="s">
        <v>40</v>
      </c>
      <c r="C52" s="119"/>
      <c r="D52" s="120"/>
      <c r="E52" s="64"/>
      <c r="F52" s="65">
        <v>148.56</v>
      </c>
      <c r="G52" s="108"/>
      <c r="H52" s="108"/>
      <c r="I52" s="10">
        <f t="shared" si="4"/>
        <v>0</v>
      </c>
    </row>
    <row r="53" spans="1:35" ht="14.25" x14ac:dyDescent="0.3">
      <c r="A53" s="66" t="s">
        <v>71</v>
      </c>
      <c r="B53" s="107" t="s">
        <v>40</v>
      </c>
      <c r="C53" s="119"/>
      <c r="D53" s="120"/>
      <c r="E53" s="64"/>
      <c r="F53" s="65">
        <v>198.25</v>
      </c>
      <c r="G53" s="108"/>
      <c r="H53" s="108"/>
      <c r="I53" s="10">
        <f t="shared" si="4"/>
        <v>0</v>
      </c>
    </row>
    <row r="54" spans="1:35" ht="14.25" x14ac:dyDescent="0.3">
      <c r="A54" s="63" t="s">
        <v>19</v>
      </c>
      <c r="B54" s="107" t="s">
        <v>40</v>
      </c>
      <c r="C54" s="119"/>
      <c r="D54" s="120"/>
      <c r="E54" s="64"/>
      <c r="F54" s="65">
        <v>115.75</v>
      </c>
      <c r="G54" s="108"/>
      <c r="H54" s="108"/>
      <c r="I54" s="10">
        <f t="shared" si="4"/>
        <v>0</v>
      </c>
    </row>
    <row r="55" spans="1:35" ht="14.25" x14ac:dyDescent="0.3">
      <c r="A55" s="63" t="s">
        <v>20</v>
      </c>
      <c r="B55" s="107" t="s">
        <v>40</v>
      </c>
      <c r="C55" s="119"/>
      <c r="D55" s="120"/>
      <c r="E55" s="64"/>
      <c r="F55" s="65">
        <v>118.85</v>
      </c>
      <c r="G55" s="108"/>
      <c r="H55" s="108"/>
      <c r="I55" s="10">
        <f t="shared" si="4"/>
        <v>0</v>
      </c>
    </row>
    <row r="56" spans="1:35" ht="14.25" x14ac:dyDescent="0.3">
      <c r="A56" s="63" t="s">
        <v>21</v>
      </c>
      <c r="B56" s="107" t="s">
        <v>40</v>
      </c>
      <c r="C56" s="119"/>
      <c r="D56" s="120"/>
      <c r="E56" s="64"/>
      <c r="F56" s="65">
        <v>75.28</v>
      </c>
      <c r="G56" s="108"/>
      <c r="H56" s="108"/>
      <c r="I56" s="10">
        <f t="shared" si="4"/>
        <v>0</v>
      </c>
    </row>
    <row r="57" spans="1:35" ht="14.25" x14ac:dyDescent="0.3">
      <c r="A57" s="63" t="s">
        <v>72</v>
      </c>
      <c r="B57" s="107" t="s">
        <v>40</v>
      </c>
      <c r="C57" s="119"/>
      <c r="D57" s="120"/>
      <c r="E57" s="64"/>
      <c r="F57" s="65">
        <v>148.56</v>
      </c>
      <c r="G57" s="108"/>
      <c r="H57" s="108"/>
      <c r="I57" s="10">
        <f t="shared" si="4"/>
        <v>0</v>
      </c>
    </row>
    <row r="58" spans="1:35" x14ac:dyDescent="0.25">
      <c r="A58" s="33" t="s">
        <v>22</v>
      </c>
      <c r="B58" s="33"/>
      <c r="C58" s="42"/>
      <c r="D58" s="33"/>
      <c r="E58" s="36"/>
      <c r="F58" s="57"/>
      <c r="G58" s="126"/>
      <c r="H58" s="126"/>
      <c r="I58" s="40"/>
    </row>
    <row r="59" spans="1:35" ht="25.5" x14ac:dyDescent="0.25">
      <c r="A59" s="38" t="s">
        <v>12</v>
      </c>
      <c r="B59" s="43" t="s">
        <v>41</v>
      </c>
      <c r="C59" s="44" t="s">
        <v>51</v>
      </c>
      <c r="D59" s="45"/>
      <c r="E59" s="36"/>
      <c r="F59" s="57"/>
      <c r="G59" s="126"/>
      <c r="H59" s="126"/>
      <c r="I59" s="40"/>
    </row>
    <row r="60" spans="1:35" ht="14.25" x14ac:dyDescent="0.3">
      <c r="A60" s="3" t="s">
        <v>23</v>
      </c>
      <c r="B60" s="110"/>
      <c r="C60" s="109"/>
      <c r="D60" s="3"/>
      <c r="E60" s="15"/>
      <c r="F60" s="31">
        <v>74.349999999999994</v>
      </c>
      <c r="G60" s="108"/>
      <c r="H60" s="108"/>
      <c r="I60" s="10">
        <f>B60*C60*D60*F60</f>
        <v>0</v>
      </c>
    </row>
    <row r="61" spans="1:35" ht="14.25" x14ac:dyDescent="0.3">
      <c r="A61" s="3" t="s">
        <v>24</v>
      </c>
      <c r="B61" s="110"/>
      <c r="C61" s="109"/>
      <c r="D61" s="3"/>
      <c r="E61" s="15"/>
      <c r="F61" s="31">
        <v>99.13</v>
      </c>
      <c r="G61" s="108"/>
      <c r="H61" s="108"/>
      <c r="I61" s="10">
        <f t="shared" ref="I61:I63" si="5">B61*C61*D61*F61</f>
        <v>0</v>
      </c>
    </row>
    <row r="62" spans="1:35" ht="14.25" x14ac:dyDescent="0.3">
      <c r="A62" s="3" t="s">
        <v>25</v>
      </c>
      <c r="B62" s="110"/>
      <c r="C62" s="109"/>
      <c r="D62" s="3"/>
      <c r="E62" s="15"/>
      <c r="F62" s="31">
        <v>99.13</v>
      </c>
      <c r="G62" s="108"/>
      <c r="H62" s="108"/>
      <c r="I62" s="10">
        <f t="shared" si="5"/>
        <v>0</v>
      </c>
    </row>
    <row r="63" spans="1:35" ht="14.25" x14ac:dyDescent="0.3">
      <c r="A63" s="3" t="s">
        <v>26</v>
      </c>
      <c r="B63" s="110"/>
      <c r="C63" s="109"/>
      <c r="D63" s="3"/>
      <c r="E63" s="15"/>
      <c r="F63" s="31">
        <v>168.52</v>
      </c>
      <c r="G63" s="108"/>
      <c r="H63" s="108"/>
      <c r="I63" s="10">
        <f t="shared" si="5"/>
        <v>0</v>
      </c>
      <c r="AD63" s="70"/>
      <c r="AE63" s="70"/>
      <c r="AF63" s="70"/>
      <c r="AG63" s="70"/>
      <c r="AH63" s="70"/>
      <c r="AI63" s="70"/>
    </row>
    <row r="64" spans="1:35" ht="14.25" x14ac:dyDescent="0.3">
      <c r="A64" s="4"/>
      <c r="B64" s="4"/>
      <c r="C64" s="4"/>
      <c r="D64" s="4"/>
      <c r="E64" s="8" t="s">
        <v>27</v>
      </c>
      <c r="F64" s="4"/>
      <c r="G64" s="4" t="s">
        <v>6</v>
      </c>
      <c r="H64" s="8" t="s">
        <v>7</v>
      </c>
      <c r="I64" s="10">
        <f>I24+I25+I26+I27+I30+I31+I32+I33+I34+I35+I36+I37+I40+I41+I42+I43+I44+I47+I50+I51+I52+I53+I54+I55+I56+I57+I60+I61+I62+I63</f>
        <v>0</v>
      </c>
      <c r="J64" s="10">
        <v>0</v>
      </c>
      <c r="K64" s="10">
        <v>0</v>
      </c>
      <c r="L64" s="10">
        <v>0</v>
      </c>
    </row>
    <row r="65" spans="1:12" ht="14.25" x14ac:dyDescent="0.3">
      <c r="A65" s="71" t="s">
        <v>87</v>
      </c>
      <c r="B65" s="4"/>
      <c r="C65" s="4"/>
      <c r="D65" s="4"/>
      <c r="E65" s="4"/>
      <c r="F65" s="8"/>
      <c r="G65" s="8"/>
      <c r="H65" s="4"/>
      <c r="I65" s="67" t="e">
        <f>I64*(#REF!*20%)</f>
        <v>#REF!</v>
      </c>
      <c r="J65" s="10">
        <v>0</v>
      </c>
      <c r="K65" s="10">
        <v>0</v>
      </c>
      <c r="L65" s="10">
        <v>0</v>
      </c>
    </row>
    <row r="66" spans="1:12" ht="14.25" x14ac:dyDescent="0.3">
      <c r="A66" s="4"/>
      <c r="B66" s="4"/>
      <c r="C66" s="4"/>
      <c r="D66" s="4"/>
      <c r="E66" s="4"/>
      <c r="F66" s="4"/>
      <c r="G66" s="4"/>
      <c r="H66" s="12" t="s">
        <v>86</v>
      </c>
      <c r="I66" s="10">
        <f>I64*15%</f>
        <v>0</v>
      </c>
      <c r="J66" s="10">
        <v>0</v>
      </c>
      <c r="K66" s="10">
        <v>0</v>
      </c>
      <c r="L66" s="10">
        <v>0</v>
      </c>
    </row>
    <row r="67" spans="1:12" ht="15" customHeight="1" x14ac:dyDescent="0.3">
      <c r="A67" s="4"/>
      <c r="B67" s="4"/>
      <c r="C67" s="4"/>
      <c r="D67" s="4"/>
      <c r="E67" s="4"/>
      <c r="F67" s="4"/>
      <c r="G67" s="4"/>
      <c r="H67" s="13" t="s">
        <v>5</v>
      </c>
      <c r="I67" s="10">
        <f>I64+I66</f>
        <v>0</v>
      </c>
      <c r="J67" s="10">
        <v>0</v>
      </c>
      <c r="K67" s="10">
        <v>0</v>
      </c>
      <c r="L67" s="10">
        <v>0</v>
      </c>
    </row>
    <row r="68" spans="1:12" ht="15" customHeight="1" x14ac:dyDescent="0.3">
      <c r="A68" s="4"/>
      <c r="B68" s="4"/>
      <c r="C68" s="4"/>
      <c r="D68" s="4"/>
      <c r="E68" s="4"/>
      <c r="F68" s="4"/>
      <c r="G68" s="4"/>
      <c r="H68" s="13"/>
      <c r="I68" s="72"/>
      <c r="J68" s="72"/>
      <c r="K68" s="72"/>
      <c r="L68" s="72"/>
    </row>
    <row r="69" spans="1:12" x14ac:dyDescent="0.25">
      <c r="A69" s="75"/>
      <c r="B69" s="75"/>
      <c r="C69" s="75"/>
      <c r="D69" s="75"/>
      <c r="E69" s="75"/>
      <c r="F69" s="75"/>
      <c r="G69" s="75"/>
      <c r="H69" s="75"/>
      <c r="I69" s="75"/>
    </row>
    <row r="70" spans="1:12" x14ac:dyDescent="0.25">
      <c r="A70" s="73"/>
      <c r="B70" s="73"/>
      <c r="C70" s="73"/>
      <c r="D70" s="73"/>
      <c r="E70" s="73"/>
      <c r="F70" s="73"/>
      <c r="G70" s="73"/>
      <c r="H70" s="73"/>
      <c r="I70" s="73"/>
    </row>
    <row r="71" spans="1:12" ht="14.25" x14ac:dyDescent="0.3">
      <c r="A71" s="30" t="s">
        <v>52</v>
      </c>
      <c r="B71" s="22"/>
      <c r="I71" s="68"/>
    </row>
    <row r="72" spans="1:12" ht="14.25" x14ac:dyDescent="0.3">
      <c r="A72" s="22"/>
      <c r="B72" s="22"/>
    </row>
    <row r="73" spans="1:12" ht="14.25" x14ac:dyDescent="0.3">
      <c r="A73" s="22" t="s">
        <v>53</v>
      </c>
      <c r="B73" s="128"/>
      <c r="C73" s="129"/>
      <c r="D73" s="129"/>
      <c r="E73" s="129"/>
      <c r="F73" s="130"/>
    </row>
    <row r="74" spans="1:12" ht="14.25" x14ac:dyDescent="0.3">
      <c r="A74" s="22" t="s">
        <v>54</v>
      </c>
      <c r="B74" s="128"/>
      <c r="C74" s="129"/>
      <c r="D74" s="129"/>
      <c r="E74" s="129"/>
      <c r="F74" s="130"/>
    </row>
    <row r="75" spans="1:12" ht="14.25" x14ac:dyDescent="0.3">
      <c r="A75" s="22" t="s">
        <v>42</v>
      </c>
      <c r="B75" s="128"/>
      <c r="C75" s="129"/>
      <c r="D75" s="129"/>
      <c r="E75" s="129"/>
      <c r="F75" s="130"/>
    </row>
    <row r="77" spans="1:12" ht="14.25" x14ac:dyDescent="0.3">
      <c r="A77" s="4"/>
      <c r="B77" s="4"/>
    </row>
    <row r="78" spans="1:12" ht="14.25" customHeight="1" x14ac:dyDescent="0.25">
      <c r="A78" s="75" t="s">
        <v>43</v>
      </c>
      <c r="B78" s="75"/>
      <c r="C78" s="75"/>
      <c r="D78" s="75"/>
      <c r="E78" s="75"/>
      <c r="F78" s="75"/>
      <c r="G78" s="75"/>
      <c r="H78" s="75"/>
      <c r="I78" s="75"/>
    </row>
    <row r="79" spans="1:12" x14ac:dyDescent="0.25">
      <c r="A79" s="75" t="s">
        <v>95</v>
      </c>
      <c r="B79" s="75"/>
      <c r="C79" s="75"/>
      <c r="D79" s="75"/>
      <c r="E79" s="75"/>
      <c r="F79" s="75"/>
      <c r="G79" s="75"/>
      <c r="H79" s="75"/>
      <c r="I79" s="75"/>
    </row>
    <row r="80" spans="1:12" ht="14.25" x14ac:dyDescent="0.3">
      <c r="A80" s="4"/>
      <c r="B80" s="4"/>
      <c r="C80" s="4"/>
      <c r="D80" s="4"/>
      <c r="E80" s="4"/>
      <c r="F80" s="4"/>
      <c r="G80" s="4"/>
    </row>
    <row r="81" spans="1:17" ht="14.25" x14ac:dyDescent="0.3">
      <c r="A81" s="4" t="s">
        <v>96</v>
      </c>
      <c r="B81" s="4"/>
      <c r="C81" s="4"/>
      <c r="D81" s="4"/>
      <c r="E81" s="4"/>
      <c r="F81" s="4"/>
      <c r="G81" s="4"/>
    </row>
    <row r="82" spans="1:17" ht="14.25" x14ac:dyDescent="0.3">
      <c r="A82" s="76" t="s">
        <v>97</v>
      </c>
      <c r="B82" s="76"/>
      <c r="C82" s="76"/>
      <c r="D82" s="4"/>
      <c r="E82" s="4"/>
      <c r="F82" s="4"/>
      <c r="G82" s="4"/>
    </row>
    <row r="83" spans="1:17" ht="14.25" x14ac:dyDescent="0.3">
      <c r="A83" s="76" t="s">
        <v>98</v>
      </c>
      <c r="B83" s="76"/>
      <c r="C83" s="76"/>
      <c r="D83" s="76"/>
      <c r="E83" s="76"/>
      <c r="F83" s="76"/>
      <c r="G83" s="4"/>
    </row>
    <row r="84" spans="1:17" ht="14.25" x14ac:dyDescent="0.3">
      <c r="A84" s="76" t="s">
        <v>99</v>
      </c>
      <c r="B84" s="76"/>
      <c r="C84" s="76"/>
      <c r="D84" s="76"/>
      <c r="E84" s="76"/>
      <c r="F84" s="76"/>
      <c r="G84" s="76"/>
      <c r="H84" s="76"/>
    </row>
    <row r="85" spans="1:17" ht="14.25" x14ac:dyDescent="0.3">
      <c r="A85" s="4" t="s">
        <v>100</v>
      </c>
      <c r="B85" s="4"/>
      <c r="C85" s="4"/>
      <c r="D85" s="4"/>
      <c r="E85" s="4"/>
      <c r="F85" s="4"/>
      <c r="G85" s="4"/>
    </row>
    <row r="86" spans="1:17" ht="14.25" x14ac:dyDescent="0.3">
      <c r="A86" s="76" t="s">
        <v>109</v>
      </c>
      <c r="B86" s="76"/>
      <c r="C86" s="76"/>
      <c r="D86" s="4"/>
      <c r="E86" s="4"/>
      <c r="F86" s="4"/>
      <c r="G86" s="4"/>
    </row>
    <row r="87" spans="1:17" ht="14.25" x14ac:dyDescent="0.3">
      <c r="A87" s="76" t="s">
        <v>101</v>
      </c>
      <c r="B87" s="76"/>
      <c r="C87" s="76"/>
      <c r="D87" s="76"/>
      <c r="E87" s="76"/>
      <c r="F87" s="4"/>
      <c r="G87" s="4"/>
    </row>
    <row r="88" spans="1:17" ht="14.25" x14ac:dyDescent="0.3">
      <c r="A88" s="4" t="s">
        <v>102</v>
      </c>
      <c r="B88" s="4"/>
      <c r="C88" s="4"/>
      <c r="D88" s="4"/>
      <c r="E88" s="4"/>
      <c r="F88" s="4"/>
      <c r="G88" s="4"/>
    </row>
    <row r="89" spans="1:17" ht="14.25" x14ac:dyDescent="0.3">
      <c r="A89" s="4" t="s">
        <v>103</v>
      </c>
      <c r="B89" s="4"/>
      <c r="C89" s="4"/>
      <c r="D89" s="4"/>
      <c r="E89" s="4"/>
      <c r="F89" s="4"/>
      <c r="G89" s="4"/>
    </row>
    <row r="90" spans="1:17" ht="13.5" customHeight="1" x14ac:dyDescent="0.25">
      <c r="A90" s="77" t="s">
        <v>104</v>
      </c>
      <c r="B90" s="77"/>
      <c r="C90" s="77"/>
      <c r="D90" s="77"/>
      <c r="E90" s="77"/>
      <c r="F90" s="77"/>
      <c r="G90" s="77"/>
      <c r="H90" s="77"/>
    </row>
    <row r="91" spans="1:17" ht="13.5" customHeight="1" x14ac:dyDescent="0.25">
      <c r="A91" s="77"/>
      <c r="B91" s="77"/>
      <c r="C91" s="77"/>
      <c r="D91" s="77"/>
      <c r="E91" s="77"/>
      <c r="F91" s="77"/>
      <c r="G91" s="77"/>
      <c r="H91" s="77"/>
    </row>
    <row r="92" spans="1:17" ht="13.5" customHeight="1" x14ac:dyDescent="0.3">
      <c r="A92" s="17"/>
      <c r="B92" s="17"/>
      <c r="C92" s="17"/>
      <c r="D92" s="17"/>
      <c r="E92" s="17"/>
      <c r="F92" s="17"/>
      <c r="G92" s="4"/>
    </row>
    <row r="93" spans="1:17" x14ac:dyDescent="0.25">
      <c r="A93" s="17" t="s">
        <v>44</v>
      </c>
      <c r="B93" s="17"/>
      <c r="C93" s="17"/>
      <c r="D93" s="17"/>
      <c r="E93" s="17"/>
      <c r="F93" s="17"/>
      <c r="G93" s="17"/>
    </row>
    <row r="94" spans="1:17" ht="27.75" customHeight="1" x14ac:dyDescent="0.25">
      <c r="A94" s="91" t="s">
        <v>105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</row>
    <row r="96" spans="1:17" ht="14.25" x14ac:dyDescent="0.3">
      <c r="A96" s="76"/>
      <c r="B96" s="76"/>
      <c r="C96" s="76"/>
      <c r="D96" s="76"/>
    </row>
    <row r="97" spans="1:3" ht="13.5" customHeight="1" x14ac:dyDescent="0.25">
      <c r="A97" s="74" t="s">
        <v>106</v>
      </c>
      <c r="B97" s="19"/>
      <c r="C97" s="7"/>
    </row>
    <row r="98" spans="1:3" ht="14.25" x14ac:dyDescent="0.3">
      <c r="A98" s="6" t="s">
        <v>50</v>
      </c>
      <c r="B98" s="4"/>
      <c r="C98" s="19"/>
    </row>
    <row r="99" spans="1:3" ht="14.25" x14ac:dyDescent="0.3">
      <c r="A99" s="4" t="s">
        <v>45</v>
      </c>
      <c r="B99" s="4"/>
      <c r="C99" s="7"/>
    </row>
    <row r="100" spans="1:3" ht="14.25" x14ac:dyDescent="0.3">
      <c r="A100" s="4" t="s">
        <v>46</v>
      </c>
      <c r="B100" s="4"/>
      <c r="C100" s="7"/>
    </row>
    <row r="101" spans="1:3" ht="14.25" x14ac:dyDescent="0.3">
      <c r="A101" s="4" t="s">
        <v>47</v>
      </c>
      <c r="B101" s="4"/>
      <c r="C101" s="7"/>
    </row>
    <row r="102" spans="1:3" ht="14.25" x14ac:dyDescent="0.3">
      <c r="A102" s="4" t="s">
        <v>48</v>
      </c>
      <c r="B102" s="4"/>
      <c r="C102" s="7"/>
    </row>
    <row r="103" spans="1:3" ht="14.25" x14ac:dyDescent="0.3">
      <c r="A103" s="4" t="s">
        <v>49</v>
      </c>
      <c r="B103" s="4"/>
      <c r="C103" s="7"/>
    </row>
    <row r="104" spans="1:3" ht="14.25" x14ac:dyDescent="0.3">
      <c r="A104" s="4"/>
      <c r="B104" s="4"/>
      <c r="C104" s="7"/>
    </row>
    <row r="105" spans="1:3" ht="14.25" x14ac:dyDescent="0.3">
      <c r="A105" s="4"/>
      <c r="B105" s="4"/>
      <c r="C105" s="7"/>
    </row>
    <row r="106" spans="1:3" ht="14.25" x14ac:dyDescent="0.3">
      <c r="A106" s="4"/>
      <c r="B106" s="4"/>
      <c r="C106" s="7"/>
    </row>
    <row r="107" spans="1:3" ht="14.25" x14ac:dyDescent="0.3">
      <c r="A107" s="4"/>
      <c r="B107" s="4"/>
      <c r="C107" s="7"/>
    </row>
    <row r="108" spans="1:3" ht="14.25" x14ac:dyDescent="0.3">
      <c r="A108" s="4"/>
      <c r="B108" s="4"/>
      <c r="C108" s="7"/>
    </row>
    <row r="109" spans="1:3" ht="14.25" x14ac:dyDescent="0.3">
      <c r="A109" s="4"/>
      <c r="B109" s="4"/>
      <c r="C109" s="7"/>
    </row>
    <row r="110" spans="1:3" ht="14.25" x14ac:dyDescent="0.3">
      <c r="A110" s="4"/>
      <c r="B110" s="4"/>
      <c r="C110" s="7"/>
    </row>
    <row r="111" spans="1:3" ht="14.25" x14ac:dyDescent="0.3">
      <c r="A111" s="4"/>
      <c r="B111" s="4"/>
      <c r="C111" s="7"/>
    </row>
    <row r="112" spans="1:3" ht="14.25" x14ac:dyDescent="0.3">
      <c r="A112" s="4"/>
      <c r="B112" s="4"/>
      <c r="C112" s="7"/>
    </row>
    <row r="113" spans="1:9" ht="14.25" x14ac:dyDescent="0.3">
      <c r="A113" s="4"/>
      <c r="B113" s="4"/>
      <c r="C113" s="7"/>
    </row>
    <row r="114" spans="1:9" ht="14.25" x14ac:dyDescent="0.3">
      <c r="A114" s="4"/>
      <c r="B114" s="4"/>
      <c r="C114" s="7"/>
    </row>
    <row r="115" spans="1:9" ht="14.25" x14ac:dyDescent="0.3">
      <c r="A115" s="4"/>
      <c r="B115" s="4"/>
      <c r="C115" s="7"/>
    </row>
    <row r="116" spans="1:9" ht="14.25" x14ac:dyDescent="0.3">
      <c r="A116" s="4"/>
      <c r="B116" s="4"/>
      <c r="C116" s="7"/>
    </row>
    <row r="117" spans="1:9" ht="14.25" x14ac:dyDescent="0.3">
      <c r="A117" s="4"/>
      <c r="B117" s="4"/>
      <c r="C117" s="7"/>
    </row>
    <row r="118" spans="1:9" ht="14.25" x14ac:dyDescent="0.3">
      <c r="A118" s="4"/>
      <c r="B118" s="4"/>
      <c r="C118" s="7"/>
    </row>
    <row r="119" spans="1:9" ht="14.25" x14ac:dyDescent="0.3">
      <c r="A119" s="4"/>
      <c r="B119" s="4"/>
      <c r="C119" s="7"/>
    </row>
    <row r="120" spans="1:9" ht="14.25" x14ac:dyDescent="0.3">
      <c r="A120" s="4"/>
      <c r="B120" s="4"/>
      <c r="C120" s="7"/>
    </row>
    <row r="121" spans="1:9" ht="14.25" x14ac:dyDescent="0.3">
      <c r="A121" s="4"/>
      <c r="B121" s="4"/>
      <c r="C121" s="7"/>
    </row>
    <row r="122" spans="1:9" ht="14.25" x14ac:dyDescent="0.3">
      <c r="A122" s="4"/>
      <c r="B122" s="4"/>
      <c r="C122" s="7"/>
    </row>
    <row r="123" spans="1:9" ht="14.25" x14ac:dyDescent="0.3">
      <c r="A123" s="4"/>
      <c r="B123" s="4"/>
      <c r="C123" s="7"/>
    </row>
    <row r="124" spans="1:9" ht="14.25" x14ac:dyDescent="0.3">
      <c r="A124" s="4"/>
      <c r="B124" s="4"/>
      <c r="C124" s="7"/>
    </row>
    <row r="125" spans="1:9" x14ac:dyDescent="0.25">
      <c r="A125" s="75"/>
      <c r="B125" s="75"/>
      <c r="C125" s="75"/>
      <c r="D125" s="75"/>
      <c r="E125" s="75"/>
      <c r="F125" s="75"/>
      <c r="G125" s="75"/>
      <c r="H125" s="75"/>
      <c r="I125" s="75"/>
    </row>
    <row r="126" spans="1:9" x14ac:dyDescent="0.25">
      <c r="A126" s="29"/>
    </row>
    <row r="127" spans="1:9" x14ac:dyDescent="0.25">
      <c r="A127" s="29"/>
    </row>
  </sheetData>
  <sheetProtection selectLockedCells="1" selectUnlockedCells="1"/>
  <protectedRanges>
    <protectedRange sqref="B73:F75" name="Signature Block"/>
    <protectedRange sqref="G60:H63" name="Dates Times"/>
    <protectedRange sqref="C60:C63" name="Number of Hours"/>
    <protectedRange sqref="B60:B63" name="Number of Staff"/>
    <protectedRange sqref="D24:D57" name="Number of Days"/>
    <protectedRange sqref="B12:C16 B19:C21 H13:I18 H20" name="Company Info"/>
    <protectedRange sqref="C24:C57" name="Quantity Required"/>
    <protectedRange sqref="G24:H57" name="Delivery Time Date"/>
  </protectedRanges>
  <customSheetViews>
    <customSheetView guid="{965D6EDA-D092-40A6-94FD-01061E270DC3}" scale="115" showPageBreaks="1" fitToPage="1" printArea="1" hiddenRows="1" hiddenColumns="1" view="pageBreakPreview">
      <selection activeCell="F24" sqref="F24"/>
      <pageMargins left="0.25" right="0.25" top="0.75" bottom="0.75" header="0.3" footer="0.3"/>
      <pageSetup paperSize="9" scale="92" fitToHeight="0" orientation="portrait" r:id="rId1"/>
      <headerFooter>
        <oddHeader>&amp;C&amp;"Century Gothic,Bold"&amp;16Catering Order Form</oddHeader>
      </headerFooter>
    </customSheetView>
  </customSheetViews>
  <mergeCells count="45">
    <mergeCell ref="A1:B1"/>
    <mergeCell ref="F1:I1"/>
    <mergeCell ref="H12:I12"/>
    <mergeCell ref="H16:I16"/>
    <mergeCell ref="H17:I17"/>
    <mergeCell ref="H13:I13"/>
    <mergeCell ref="AD22:AE22"/>
    <mergeCell ref="AG22:AH22"/>
    <mergeCell ref="A87:E87"/>
    <mergeCell ref="A94:Q94"/>
    <mergeCell ref="A96:D96"/>
    <mergeCell ref="A82:C82"/>
    <mergeCell ref="A86:C86"/>
    <mergeCell ref="D23:E23"/>
    <mergeCell ref="B73:F73"/>
    <mergeCell ref="B74:F74"/>
    <mergeCell ref="B75:F75"/>
    <mergeCell ref="A7:I7"/>
    <mergeCell ref="A8:I8"/>
    <mergeCell ref="A9:I9"/>
    <mergeCell ref="G2:I2"/>
    <mergeCell ref="G3:H3"/>
    <mergeCell ref="A4:J4"/>
    <mergeCell ref="A5:I5"/>
    <mergeCell ref="A10:I10"/>
    <mergeCell ref="H20:I21"/>
    <mergeCell ref="F15:G15"/>
    <mergeCell ref="F20:G21"/>
    <mergeCell ref="A69:I69"/>
    <mergeCell ref="B14:C14"/>
    <mergeCell ref="B15:C15"/>
    <mergeCell ref="B19:C19"/>
    <mergeCell ref="B21:C21"/>
    <mergeCell ref="B20:C20"/>
    <mergeCell ref="B16:C16"/>
    <mergeCell ref="H15:I15"/>
    <mergeCell ref="B12:C12"/>
    <mergeCell ref="B13:C13"/>
    <mergeCell ref="H18:I18"/>
    <mergeCell ref="A125:I125"/>
    <mergeCell ref="A78:I78"/>
    <mergeCell ref="A79:I79"/>
    <mergeCell ref="A83:F83"/>
    <mergeCell ref="A84:H84"/>
    <mergeCell ref="A90:H91"/>
  </mergeCells>
  <conditionalFormatting sqref="I65">
    <cfRule type="cellIs" dxfId="0" priority="1" stopIfTrue="1" operator="lessThan">
      <formula>#REF!</formula>
    </cfRule>
  </conditionalFormatting>
  <pageMargins left="0.25" right="0.25" top="0.75" bottom="0.75" header="0.3" footer="0.3"/>
  <pageSetup paperSize="9" scale="92" fitToHeight="0" orientation="portrait" r:id="rId2"/>
  <headerFooter>
    <oddHeader>&amp;C&amp;"Century Gothic,Bold"&amp;16Catering Order Form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Catering Order Form</vt:lpstr>
      <vt:lpstr>'Catering Order Form'!Print_Area</vt:lpstr>
      <vt:lpstr>'Catering Order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Godfrey, Charne</dc:creator>
  <cp:lastModifiedBy>Kendra McColloch</cp:lastModifiedBy>
  <cp:lastPrinted>2018-08-20T20:43:03Z</cp:lastPrinted>
  <dcterms:created xsi:type="dcterms:W3CDTF">2015-10-08T07:21:34Z</dcterms:created>
  <dcterms:modified xsi:type="dcterms:W3CDTF">2018-08-20T20:57:17Z</dcterms:modified>
</cp:coreProperties>
</file>