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onvention\CNVDEPT2\2018 ICE - Cape Town\Exhibition\Exhibitor Manual\LIVE Manual Ready\"/>
    </mc:Choice>
  </mc:AlternateContent>
  <xr:revisionPtr revIDLastSave="0" documentId="8_{7C52F5EE-EB11-4A87-872F-E2D09F441D0D}" xr6:coauthVersionLast="31" xr6:coauthVersionMax="31" xr10:uidLastSave="{00000000-0000-0000-0000-000000000000}"/>
  <bookViews>
    <workbookView xWindow="480" yWindow="630" windowWidth="18195" windowHeight="11280" tabRatio="925" xr2:uid="{00000000-000D-0000-FFFF-FFFF00000000}"/>
  </bookViews>
  <sheets>
    <sheet name="Beverage Order Form" sheetId="22" r:id="rId1"/>
    <sheet name="T&amp;C's Form" sheetId="27" r:id="rId2"/>
  </sheets>
  <definedNames>
    <definedName name="_xlnm.Print_Area" localSheetId="0">'Beverage Order Form'!$A$1:$M$141</definedName>
    <definedName name="_xlnm.Print_Area" localSheetId="1">'T&amp;C''s Form'!$A$1:$G$102</definedName>
    <definedName name="_xlnm.Print_Titles" localSheetId="0">'Beverage Order Form'!$5:$5</definedName>
  </definedNames>
  <calcPr calcId="179017"/>
</workbook>
</file>

<file path=xl/calcChain.xml><?xml version="1.0" encoding="utf-8"?>
<calcChain xmlns="http://schemas.openxmlformats.org/spreadsheetml/2006/main">
  <c r="G64" i="22" l="1"/>
  <c r="G65" i="22"/>
  <c r="G66" i="22"/>
  <c r="G67" i="22"/>
  <c r="G68" i="22"/>
  <c r="G38" i="22" l="1"/>
  <c r="G61" i="22" l="1"/>
  <c r="G36" i="22" l="1"/>
  <c r="G32" i="22"/>
  <c r="G33" i="22"/>
  <c r="G31" i="22"/>
  <c r="G29" i="22"/>
  <c r="G26" i="22"/>
  <c r="G27" i="22"/>
  <c r="G25" i="22"/>
  <c r="G56" i="22" l="1"/>
  <c r="G57" i="22"/>
  <c r="G58" i="22"/>
  <c r="G59" i="22"/>
  <c r="G60" i="22"/>
  <c r="G55" i="22"/>
  <c r="G49" i="22"/>
  <c r="G50" i="22"/>
  <c r="G51" i="22"/>
  <c r="G52" i="22"/>
  <c r="G53" i="22"/>
  <c r="G48" i="22"/>
  <c r="G45" i="22"/>
  <c r="G46" i="22" l="1"/>
  <c r="G42" i="22"/>
  <c r="G41" i="22"/>
  <c r="G37" i="22"/>
  <c r="G39" i="22"/>
  <c r="G69" i="22" l="1"/>
  <c r="A44" i="22"/>
  <c r="B44" i="22"/>
  <c r="C44" i="22"/>
  <c r="D44" i="22"/>
  <c r="B49" i="22"/>
  <c r="B50" i="22"/>
  <c r="B51" i="22"/>
  <c r="B52" i="22"/>
  <c r="B53" i="22"/>
  <c r="G70" i="22" l="1"/>
  <c r="G71" i="22"/>
  <c r="G72" i="22" l="1"/>
</calcChain>
</file>

<file path=xl/sharedStrings.xml><?xml version="1.0" encoding="utf-8"?>
<sst xmlns="http://schemas.openxmlformats.org/spreadsheetml/2006/main" count="177" uniqueCount="144">
  <si>
    <t>Company name</t>
  </si>
  <si>
    <t>Street address</t>
  </si>
  <si>
    <t>Authorised by</t>
  </si>
  <si>
    <t>Signature</t>
  </si>
  <si>
    <t>No. of days</t>
  </si>
  <si>
    <t>TOTAL ZAR</t>
  </si>
  <si>
    <t>SUB TOTAL</t>
  </si>
  <si>
    <t>ZAR</t>
  </si>
  <si>
    <t>1 Lower Long Street, Cape Town</t>
  </si>
  <si>
    <t>Email: services@cticc.co.za</t>
  </si>
  <si>
    <t>Description</t>
  </si>
  <si>
    <t>Charged per</t>
  </si>
  <si>
    <t>Quantity required</t>
  </si>
  <si>
    <t>Per day</t>
  </si>
  <si>
    <t>Unit price per event</t>
  </si>
  <si>
    <t>No of days</t>
  </si>
  <si>
    <t>Unit Price ZAR</t>
  </si>
  <si>
    <t>Deliver Dates</t>
  </si>
  <si>
    <t>LIMITED MACHINES AVAILABLE</t>
  </si>
  <si>
    <t>COFFEE MACHINE</t>
  </si>
  <si>
    <t>URN OF COFFEE</t>
  </si>
  <si>
    <t>SOFT DRINKS (24 units) Airline Mixers</t>
  </si>
  <si>
    <t>Appeltiser/ Grapetiser</t>
  </si>
  <si>
    <t>Mineral Water (Still &amp; Sparkling)</t>
  </si>
  <si>
    <t>CIDER (24 Units)</t>
  </si>
  <si>
    <t>BEER (24 units)</t>
  </si>
  <si>
    <t>SPIRITS (per bottle)</t>
  </si>
  <si>
    <t>750ml</t>
  </si>
  <si>
    <t>Red Wine</t>
  </si>
  <si>
    <t>Dry White Wine</t>
  </si>
  <si>
    <t>Sparkling Wine</t>
  </si>
  <si>
    <t>Bar Refrigerator (per day)</t>
  </si>
  <si>
    <t>Water Cooler machine (per day)</t>
  </si>
  <si>
    <t>18 Litre Water Cooler Bottle (Mineral water)</t>
  </si>
  <si>
    <t>Cost Per Item</t>
  </si>
  <si>
    <t>Per bottle</t>
  </si>
  <si>
    <t>Per 10kg</t>
  </si>
  <si>
    <t>Exhibition/Event:</t>
  </si>
  <si>
    <t>Stand/Room:</t>
  </si>
  <si>
    <t>TERMS AND CONDITIONS</t>
  </si>
  <si>
    <t>(Please read carefully. The completion of this form implies understanding and accpetance)</t>
  </si>
  <si>
    <t>All payments to be paid up front</t>
  </si>
  <si>
    <t>Credit card details to be provided/ EFT payment to be received before the start of the event</t>
  </si>
  <si>
    <t>Orders to the value of R1 000.00 or less needs to be paid in cash or via credit card</t>
  </si>
  <si>
    <t xml:space="preserve">Payment received after the deadline date as well as all additional orders are subject to an additional 20% surcharge </t>
  </si>
  <si>
    <t>Food orders required for the following day to be placed no later than 12:00 the previous day</t>
  </si>
  <si>
    <t>Under no condition may ordered items be returned for credit unless said items are not up to standard</t>
  </si>
  <si>
    <t>The hire of crockery, cutlery, glassware etc is subjected to the hire of the waiter</t>
  </si>
  <si>
    <t>The cost of the product services we supply to you will automatically be deducted from your credit card. You should therefore ensure that you have quoted your credit/debit card number correctly</t>
  </si>
  <si>
    <t>Any special requirements regarding equipment, materials and services can be addressed to our Conference &amp; Exhibition Service Department, they will be please to assist you on +27 21 410 5000 (office hours)</t>
  </si>
  <si>
    <t>No orders will be delivered until credit card authorization from below has been completed or proof of payment has been received</t>
  </si>
  <si>
    <t xml:space="preserve">Please note that the CTICC is the exclusive supplier of food &amp; beverage to all Exhibitors. </t>
  </si>
  <si>
    <t>Credit Card Number</t>
  </si>
  <si>
    <t>Expiry Date</t>
  </si>
  <si>
    <t>CVV Number Last 3 numbers on back of card</t>
  </si>
  <si>
    <t>4 Digit Security Number  on the Card (American Express)</t>
  </si>
  <si>
    <t>Card Holders Name</t>
  </si>
  <si>
    <t xml:space="preserve">Card Holders Billing </t>
  </si>
  <si>
    <t>Card Holders Date of Birth</t>
  </si>
  <si>
    <t>Please send copy of back &amp; front of the Credit Card</t>
  </si>
  <si>
    <t xml:space="preserve">Authorised Signature:   </t>
  </si>
  <si>
    <t>Account name: CTICC Exhibitor Services</t>
  </si>
  <si>
    <t>Account number: 4072900731</t>
  </si>
  <si>
    <t>Branch name: 632005</t>
  </si>
  <si>
    <t>S.W.I.F.T address: ABZA JJ</t>
  </si>
  <si>
    <t>Vat registration number: 4500188182</t>
  </si>
  <si>
    <t>Bank: Absa Bank Limited</t>
  </si>
  <si>
    <t>Type of Credit Card (VISA, American Express, Diners, etc.)</t>
  </si>
  <si>
    <r>
      <t xml:space="preserve">You are therefore </t>
    </r>
    <r>
      <rPr>
        <b/>
        <u/>
        <sz val="8"/>
        <color theme="1"/>
        <rFont val="Century Gothic"/>
        <family val="2"/>
      </rPr>
      <t>NOT</t>
    </r>
    <r>
      <rPr>
        <b/>
        <sz val="8"/>
        <color theme="1"/>
        <rFont val="Century Gothic"/>
        <family val="2"/>
      </rPr>
      <t xml:space="preserve"> allowed to bring in your own food or beverages into the Exhibition Hall/s or arrange for their delivery by third parties, without the express written permission of the CTICC Catering Department</t>
    </r>
  </si>
  <si>
    <t>by the</t>
  </si>
  <si>
    <t xml:space="preserve">       Payment Method</t>
  </si>
  <si>
    <t xml:space="preserve">                    Cape Town International Convention Centre from our/my Credit Card, Details below: </t>
  </si>
  <si>
    <t xml:space="preserve">    We/I, </t>
  </si>
  <si>
    <t xml:space="preserve">                    Credit Card Authorisation:</t>
  </si>
  <si>
    <t>Acceptance of Quotation</t>
  </si>
  <si>
    <t xml:space="preserve">Signature: </t>
  </si>
  <si>
    <t xml:space="preserve">Date:  </t>
  </si>
  <si>
    <t xml:space="preserve">   </t>
  </si>
  <si>
    <t>hereby authorise the deduction of the amount of</t>
  </si>
  <si>
    <t>All prices are inlcusive of VAT and are valid for 2017</t>
  </si>
  <si>
    <t>Please send completed form to the following email address: services@cticc.co.za</t>
  </si>
  <si>
    <t xml:space="preserve">Document uncontrolled when printed </t>
  </si>
  <si>
    <t>Food orders must be ordered at least 5 days before the start of the exhibition</t>
  </si>
  <si>
    <t>Document no: F53</t>
  </si>
  <si>
    <t xml:space="preserve">Exhibition/Event </t>
  </si>
  <si>
    <t>Stand/Room</t>
  </si>
  <si>
    <t>Office#</t>
  </si>
  <si>
    <t>A/H/mobile#</t>
  </si>
  <si>
    <t>Facsimile#</t>
  </si>
  <si>
    <r>
      <rPr>
        <b/>
        <sz val="8"/>
        <color theme="1"/>
        <rFont val="Century Gothic"/>
        <family val="2"/>
      </rPr>
      <t>A Semi Espresso Machine</t>
    </r>
    <r>
      <rPr>
        <sz val="8"/>
        <color theme="1"/>
        <rFont val="Century Gothic"/>
        <family val="2"/>
      </rPr>
      <t xml:space="preserve"> which includes (300 cups) of coffee limited to Cappucino, Espresso &amp; Hot Chocolate, cups, saucers teaspoons,  tea bags, milk, white &amp; brown sugar sachets. (Includes a Barrister for a period of 8 hours, anything after will be charged for).</t>
    </r>
  </si>
  <si>
    <r>
      <rPr>
        <b/>
        <sz val="8"/>
        <color theme="1"/>
        <rFont val="Century Gothic"/>
        <family val="2"/>
      </rPr>
      <t>A Semi Espresso Machine</t>
    </r>
    <r>
      <rPr>
        <sz val="8"/>
        <color theme="1"/>
        <rFont val="Century Gothic"/>
        <family val="2"/>
      </rPr>
      <t xml:space="preserve"> which includes (200 cups) of coffee limited to Cappucino, Espresso &amp; Hot Chocolate, cups, saucers teaspoons,  tea bags, milk, white &amp; brown sugar sachets. (Includes a Barrister for a period of 8 hours, anything after will be charged for).</t>
    </r>
  </si>
  <si>
    <r>
      <rPr>
        <b/>
        <sz val="8"/>
        <color theme="1"/>
        <rFont val="Century Gothic"/>
        <family val="2"/>
      </rPr>
      <t>A Semi Espresso Machine</t>
    </r>
    <r>
      <rPr>
        <sz val="8"/>
        <color theme="1"/>
        <rFont val="Century Gothic"/>
        <family val="2"/>
      </rPr>
      <t xml:space="preserve"> which includes (120 cups) of coffee limited to Cappucino, Espresso &amp; Hot Chocolate, cups, saucers teaspoons,  tea bags, milk, white &amp; brown sugar sachets. (Includes a Barrister for a period of 8 hours, anything after will be charged for).</t>
    </r>
  </si>
  <si>
    <t xml:space="preserve">Compiled by: I.Alexander </t>
  </si>
  <si>
    <t xml:space="preserve">Authorised by: I.Alexander </t>
  </si>
  <si>
    <t>Delivery Date &amp; Time</t>
  </si>
  <si>
    <t xml:space="preserve">No of hours </t>
  </si>
  <si>
    <t xml:space="preserve">Option 1: Coffee machine (± 50 cups) of coffee limited to cappucino and espresso. (Includes cups, saucers, teaspoons, tea bags, milk, white and brown sugar sachets)and a waiter for four consecutive hours </t>
  </si>
  <si>
    <t>VAT No.</t>
  </si>
  <si>
    <t>Additional Coffee per cup (Per Cup)</t>
  </si>
  <si>
    <t>200 ml</t>
  </si>
  <si>
    <t>500 ml</t>
  </si>
  <si>
    <t>Postal Code</t>
  </si>
  <si>
    <t xml:space="preserve">Option 2: Urn of coffee/ tea (± 40 cups) includes milk, sugar, hot water. Crockery, cutlery e.g, cups, saucers teaspoons, glasses etc. and a waiter for four consecutive hours </t>
  </si>
  <si>
    <t>Coke/Coke Light/Lemonade/Tonic/Soda Water</t>
  </si>
  <si>
    <t>330ml</t>
  </si>
  <si>
    <t xml:space="preserve">Assorted Local beers </t>
  </si>
  <si>
    <t>Alpha Dry Cider</t>
  </si>
  <si>
    <t>Alpha Ginger Cider</t>
  </si>
  <si>
    <t>330 ml</t>
  </si>
  <si>
    <t>per unit</t>
  </si>
  <si>
    <t>Devils Peak Craft Beer</t>
  </si>
  <si>
    <t xml:space="preserve">Gin - Woodstock Inception </t>
  </si>
  <si>
    <t>Vodka - Hope Small Batch</t>
  </si>
  <si>
    <t xml:space="preserve">Whisky - Bains Cape Mountain </t>
  </si>
  <si>
    <t>Rum - Bacardi or Zulu Impi</t>
  </si>
  <si>
    <t>Brandy - KWV 10 yr</t>
  </si>
  <si>
    <t xml:space="preserve">Liqueurs and Digestives </t>
  </si>
  <si>
    <t>OTHER</t>
  </si>
  <si>
    <t>Fresh Fruit Juice</t>
  </si>
  <si>
    <t>Wine Steward</t>
  </si>
  <si>
    <t>Cocktail Barman</t>
  </si>
  <si>
    <t>Return to: Conference &amp; Exhibition Services Department (Confex)</t>
  </si>
  <si>
    <t>Tel: +27 21 410 5000 / Fax: +27 21 410 5191</t>
  </si>
  <si>
    <t>Quote  Date</t>
  </si>
  <si>
    <t>Cost per Hour</t>
  </si>
  <si>
    <t>Waitron</t>
  </si>
  <si>
    <t>Staffing can be hired with a minimum charge of 4 consecutive hours.</t>
  </si>
  <si>
    <t>Email Address</t>
  </si>
  <si>
    <t>Dates Required</t>
  </si>
  <si>
    <t xml:space="preserve">Number of Staff </t>
  </si>
  <si>
    <t>Barman</t>
  </si>
  <si>
    <t>Barista (Additional Hours Charged)</t>
  </si>
  <si>
    <t>Additional Waitron = Min. of 4 consecutive hours per day</t>
  </si>
  <si>
    <t>Ice Cubes</t>
  </si>
  <si>
    <t>(Please read carefully. The completion of this form implies understanding and accpetance of the below.)</t>
  </si>
  <si>
    <t>Exhibitor Beverage Order Form 2018</t>
  </si>
  <si>
    <t>Banking Details:</t>
  </si>
  <si>
    <r>
      <t xml:space="preserve">            </t>
    </r>
    <r>
      <rPr>
        <b/>
        <sz val="8"/>
        <color rgb="FFFF0000"/>
        <rFont val="Century Gothic"/>
        <family val="2"/>
      </rPr>
      <t xml:space="preserve">  Orders received after deadline date are subject to an additional 20% surcharge.          </t>
    </r>
  </si>
  <si>
    <t>VAT 15% ZAR</t>
  </si>
  <si>
    <t>Date of update: 06/04/2018</t>
  </si>
  <si>
    <t>DEADLINE DATE: 15 October 2018</t>
  </si>
  <si>
    <t>AAPG ICE 2018</t>
  </si>
  <si>
    <t>Exh Hall 3</t>
  </si>
  <si>
    <t>All prices are inlcusive of VAT and are valid for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</si>
</sst>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\ #,##0.00;[Red]&quot;R&quot;\ \-#,##0.00"/>
    <numFmt numFmtId="165" formatCode="&quot;R&quot;\ #,##0.00"/>
  </numFmts>
  <fonts count="19" x14ac:knownFonts="1"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u/>
      <sz val="10"/>
      <color theme="1"/>
      <name val="Century Gothic"/>
      <family val="2"/>
    </font>
    <font>
      <b/>
      <u/>
      <sz val="8"/>
      <color theme="1"/>
      <name val="Century Gothic"/>
      <family val="2"/>
    </font>
    <font>
      <b/>
      <sz val="9"/>
      <color theme="1"/>
      <name val="Century Gothic"/>
      <family val="2"/>
    </font>
    <font>
      <u/>
      <sz val="10"/>
      <color theme="1"/>
      <name val="Century Gothic"/>
      <family val="2"/>
    </font>
    <font>
      <b/>
      <sz val="11"/>
      <color rgb="FFFF0000"/>
      <name val="Century Gothic"/>
      <family val="2"/>
    </font>
    <font>
      <u/>
      <sz val="10"/>
      <color theme="10"/>
      <name val="Century Gothic"/>
      <family val="2"/>
    </font>
    <font>
      <sz val="8"/>
      <name val="Century Gothic"/>
      <family val="2"/>
    </font>
    <font>
      <sz val="8"/>
      <name val="Arial"/>
      <family val="2"/>
    </font>
    <font>
      <b/>
      <sz val="8"/>
      <color rgb="FFFF0000"/>
      <name val="Century Gothic"/>
      <family val="2"/>
    </font>
    <font>
      <u/>
      <sz val="8"/>
      <color theme="1"/>
      <name val="Century Gothic"/>
      <family val="2"/>
    </font>
    <font>
      <b/>
      <sz val="11"/>
      <color theme="0"/>
      <name val="Century Gothic"/>
      <family val="2"/>
    </font>
    <font>
      <b/>
      <sz val="9"/>
      <color rgb="FF0070C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9" xfId="0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0" fillId="0" borderId="0" xfId="0" applyFont="1"/>
    <xf numFmtId="0" fontId="4" fillId="0" borderId="0" xfId="0" applyFont="1" applyAlignment="1"/>
    <xf numFmtId="0" fontId="4" fillId="0" borderId="0" xfId="0" applyFont="1" applyBorder="1" applyAlignment="1"/>
    <xf numFmtId="0" fontId="6" fillId="0" borderId="0" xfId="0" applyFont="1"/>
    <xf numFmtId="0" fontId="0" fillId="0" borderId="0" xfId="0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5" xfId="0" applyFont="1" applyBorder="1"/>
    <xf numFmtId="0" fontId="4" fillId="0" borderId="18" xfId="0" applyFont="1" applyBorder="1"/>
    <xf numFmtId="0" fontId="4" fillId="0" borderId="1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/>
    <xf numFmtId="0" fontId="3" fillId="2" borderId="18" xfId="0" applyFont="1" applyFill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3" xfId="0" applyFont="1" applyFill="1" applyBorder="1"/>
    <xf numFmtId="0" fontId="4" fillId="2" borderId="8" xfId="0" applyFont="1" applyFill="1" applyBorder="1"/>
    <xf numFmtId="0" fontId="4" fillId="0" borderId="8" xfId="0" applyFont="1" applyBorder="1" applyAlignment="1">
      <alignment wrapText="1"/>
    </xf>
    <xf numFmtId="0" fontId="4" fillId="0" borderId="17" xfId="0" applyFont="1" applyBorder="1"/>
    <xf numFmtId="0" fontId="3" fillId="0" borderId="0" xfId="0" applyFont="1" applyBorder="1"/>
    <xf numFmtId="0" fontId="3" fillId="0" borderId="0" xfId="0" applyFont="1"/>
    <xf numFmtId="0" fontId="0" fillId="0" borderId="15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0" xfId="0" applyFont="1" applyBorder="1" applyAlignment="1"/>
    <xf numFmtId="0" fontId="0" fillId="0" borderId="0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4" fillId="2" borderId="1" xfId="0" applyFont="1" applyFill="1" applyBorder="1" applyAlignment="1">
      <alignment horizontal="center"/>
    </xf>
    <xf numFmtId="0" fontId="0" fillId="0" borderId="0" xfId="0" applyFont="1" applyBorder="1"/>
    <xf numFmtId="0" fontId="4" fillId="0" borderId="12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/>
    <xf numFmtId="0" fontId="4" fillId="0" borderId="11" xfId="0" applyFont="1" applyBorder="1" applyAlignment="1"/>
    <xf numFmtId="0" fontId="4" fillId="0" borderId="17" xfId="0" applyFont="1" applyBorder="1" applyAlignment="1">
      <alignment horizontal="right"/>
    </xf>
    <xf numFmtId="0" fontId="4" fillId="0" borderId="9" xfId="0" applyFont="1" applyBorder="1" applyAlignment="1"/>
    <xf numFmtId="0" fontId="8" fillId="0" borderId="0" xfId="0" applyFont="1" applyBorder="1" applyAlignment="1"/>
    <xf numFmtId="0" fontId="4" fillId="0" borderId="1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3" fillId="0" borderId="7" xfId="0" applyFont="1" applyBorder="1" applyAlignment="1"/>
    <xf numFmtId="0" fontId="4" fillId="0" borderId="6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8" fillId="0" borderId="10" xfId="0" applyFont="1" applyBorder="1"/>
    <xf numFmtId="0" fontId="8" fillId="0" borderId="0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2" fillId="0" borderId="0" xfId="0" applyFont="1"/>
    <xf numFmtId="0" fontId="2" fillId="0" borderId="0" xfId="0" applyFont="1" applyBorder="1"/>
    <xf numFmtId="0" fontId="9" fillId="0" borderId="0" xfId="0" applyFont="1"/>
    <xf numFmtId="0" fontId="9" fillId="2" borderId="8" xfId="0" applyFont="1" applyFill="1" applyBorder="1"/>
    <xf numFmtId="0" fontId="9" fillId="2" borderId="12" xfId="0" applyFont="1" applyFill="1" applyBorder="1"/>
    <xf numFmtId="0" fontId="10" fillId="0" borderId="0" xfId="0" applyFont="1"/>
    <xf numFmtId="0" fontId="2" fillId="2" borderId="8" xfId="0" applyFont="1" applyFill="1" applyBorder="1"/>
    <xf numFmtId="0" fontId="4" fillId="0" borderId="1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/>
    </xf>
    <xf numFmtId="164" fontId="4" fillId="0" borderId="1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vertical="center" wrapText="1"/>
    </xf>
    <xf numFmtId="0" fontId="4" fillId="2" borderId="1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horizontal="right" vertical="center"/>
    </xf>
    <xf numFmtId="0" fontId="4" fillId="2" borderId="18" xfId="0" applyFont="1" applyFill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5" fontId="4" fillId="0" borderId="8" xfId="0" applyNumberFormat="1" applyFont="1" applyBorder="1" applyAlignment="1">
      <alignment horizontal="right" vertical="center" wrapText="1"/>
    </xf>
    <xf numFmtId="0" fontId="3" fillId="2" borderId="18" xfId="0" applyFont="1" applyFill="1" applyBorder="1" applyAlignment="1">
      <alignment horizontal="center"/>
    </xf>
    <xf numFmtId="0" fontId="3" fillId="2" borderId="13" xfId="0" applyFont="1" applyFill="1" applyBorder="1"/>
    <xf numFmtId="0" fontId="4" fillId="2" borderId="15" xfId="0" applyFont="1" applyFill="1" applyBorder="1"/>
    <xf numFmtId="0" fontId="4" fillId="2" borderId="17" xfId="0" applyFont="1" applyFill="1" applyBorder="1"/>
    <xf numFmtId="0" fontId="4" fillId="2" borderId="1" xfId="0" applyFont="1" applyFill="1" applyBorder="1"/>
    <xf numFmtId="0" fontId="3" fillId="2" borderId="18" xfId="0" applyFont="1" applyFill="1" applyBorder="1" applyAlignment="1">
      <alignment horizontal="right"/>
    </xf>
    <xf numFmtId="0" fontId="4" fillId="3" borderId="13" xfId="0" applyFont="1" applyFill="1" applyBorder="1"/>
    <xf numFmtId="0" fontId="4" fillId="3" borderId="8" xfId="0" applyFont="1" applyFill="1" applyBorder="1"/>
    <xf numFmtId="0" fontId="4" fillId="3" borderId="1" xfId="0" applyFont="1" applyFill="1" applyBorder="1"/>
    <xf numFmtId="0" fontId="13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9" fillId="2" borderId="16" xfId="0" applyFont="1" applyFill="1" applyBorder="1"/>
    <xf numFmtId="0" fontId="4" fillId="0" borderId="0" xfId="0" applyFont="1" applyAlignment="1">
      <alignment horizontal="center"/>
    </xf>
    <xf numFmtId="0" fontId="15" fillId="2" borderId="18" xfId="0" applyFont="1" applyFill="1" applyBorder="1"/>
    <xf numFmtId="0" fontId="3" fillId="2" borderId="18" xfId="0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5" fillId="0" borderId="0" xfId="0" applyFont="1"/>
    <xf numFmtId="164" fontId="4" fillId="0" borderId="18" xfId="0" applyNumberFormat="1" applyFont="1" applyBorder="1"/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right" vertical="center"/>
    </xf>
    <xf numFmtId="0" fontId="16" fillId="0" borderId="0" xfId="0" applyFont="1"/>
    <xf numFmtId="0" fontId="8" fillId="0" borderId="0" xfId="0" applyFont="1"/>
    <xf numFmtId="0" fontId="3" fillId="2" borderId="2" xfId="0" applyFont="1" applyFill="1" applyBorder="1" applyAlignment="1">
      <alignment wrapText="1"/>
    </xf>
    <xf numFmtId="0" fontId="4" fillId="2" borderId="9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0" borderId="0" xfId="0" applyFont="1" applyAlignment="1"/>
    <xf numFmtId="165" fontId="13" fillId="0" borderId="1" xfId="0" applyNumberFormat="1" applyFont="1" applyBorder="1" applyAlignment="1" applyProtection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2" fillId="0" borderId="19" xfId="1" applyBorder="1" applyAlignment="1">
      <alignment horizontal="left" wrapText="1"/>
    </xf>
    <xf numFmtId="0" fontId="12" fillId="0" borderId="20" xfId="1" applyBorder="1" applyAlignment="1">
      <alignment horizontal="left" wrapText="1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" xfId="0" applyFont="1" applyFill="1" applyBorder="1"/>
    <xf numFmtId="0" fontId="9" fillId="5" borderId="1" xfId="0" applyFont="1" applyFill="1" applyBorder="1"/>
    <xf numFmtId="0" fontId="2" fillId="5" borderId="2" xfId="0" applyFont="1" applyFill="1" applyBorder="1"/>
    <xf numFmtId="0" fontId="2" fillId="5" borderId="1" xfId="0" applyFont="1" applyFill="1" applyBorder="1" applyAlignment="1">
      <alignment wrapText="1"/>
    </xf>
    <xf numFmtId="0" fontId="2" fillId="5" borderId="1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569129</xdr:colOff>
      <xdr:row>141</xdr:row>
      <xdr:rowOff>0</xdr:rowOff>
    </xdr:from>
    <xdr:to>
      <xdr:col>6</xdr:col>
      <xdr:colOff>947598</xdr:colOff>
      <xdr:row>141</xdr:row>
      <xdr:rowOff>102577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8091" y="30040385"/>
          <a:ext cx="2034353" cy="102577"/>
        </a:xfrm>
        <a:prstGeom prst="rect">
          <a:avLst/>
        </a:prstGeom>
      </xdr:spPr>
    </xdr:pic>
    <xdr:clientData/>
  </xdr:twoCellAnchor>
  <xdr:twoCellAnchor editAs="oneCell">
    <xdr:from>
      <xdr:col>5</xdr:col>
      <xdr:colOff>556845</xdr:colOff>
      <xdr:row>95</xdr:row>
      <xdr:rowOff>29308</xdr:rowOff>
    </xdr:from>
    <xdr:to>
      <xdr:col>6</xdr:col>
      <xdr:colOff>935314</xdr:colOff>
      <xdr:row>95</xdr:row>
      <xdr:rowOff>131885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5807" y="23284962"/>
          <a:ext cx="2034353" cy="102577"/>
        </a:xfrm>
        <a:prstGeom prst="rect">
          <a:avLst/>
        </a:prstGeom>
      </xdr:spPr>
    </xdr:pic>
    <xdr:clientData/>
  </xdr:twoCellAnchor>
  <xdr:twoCellAnchor editAs="oneCell">
    <xdr:from>
      <xdr:col>0</xdr:col>
      <xdr:colOff>637761</xdr:colOff>
      <xdr:row>0</xdr:row>
      <xdr:rowOff>215348</xdr:rowOff>
    </xdr:from>
    <xdr:to>
      <xdr:col>1</xdr:col>
      <xdr:colOff>527047</xdr:colOff>
      <xdr:row>0</xdr:row>
      <xdr:rowOff>874230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16F9C59-E3CD-43BB-95DC-6815E592E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7761" y="215348"/>
          <a:ext cx="2117308" cy="658882"/>
        </a:xfrm>
        <a:prstGeom prst="rect">
          <a:avLst/>
        </a:prstGeom>
      </xdr:spPr>
    </xdr:pic>
    <xdr:clientData/>
  </xdr:twoCellAnchor>
  <xdr:twoCellAnchor editAs="oneCell">
    <xdr:from>
      <xdr:col>5</xdr:col>
      <xdr:colOff>41412</xdr:colOff>
      <xdr:row>0</xdr:row>
      <xdr:rowOff>57979</xdr:rowOff>
    </xdr:from>
    <xdr:to>
      <xdr:col>6</xdr:col>
      <xdr:colOff>201116</xdr:colOff>
      <xdr:row>0</xdr:row>
      <xdr:rowOff>1018762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5C35BC3-BFB7-49AE-9D37-B437F5781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6108" y="57979"/>
          <a:ext cx="1816225" cy="960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55</xdr:row>
      <xdr:rowOff>0</xdr:rowOff>
    </xdr:from>
    <xdr:to>
      <xdr:col>6</xdr:col>
      <xdr:colOff>676526</xdr:colOff>
      <xdr:row>55</xdr:row>
      <xdr:rowOff>140220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11630025"/>
          <a:ext cx="2762501" cy="140220"/>
        </a:xfrm>
        <a:prstGeom prst="rect">
          <a:avLst/>
        </a:prstGeom>
      </xdr:spPr>
    </xdr:pic>
    <xdr:clientData/>
  </xdr:twoCellAnchor>
  <xdr:twoCellAnchor editAs="oneCell">
    <xdr:from>
      <xdr:col>2</xdr:col>
      <xdr:colOff>438150</xdr:colOff>
      <xdr:row>0</xdr:row>
      <xdr:rowOff>0</xdr:rowOff>
    </xdr:from>
    <xdr:to>
      <xdr:col>3</xdr:col>
      <xdr:colOff>238991</xdr:colOff>
      <xdr:row>1</xdr:row>
      <xdr:rowOff>7270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1300" y="0"/>
          <a:ext cx="1201016" cy="359695"/>
        </a:xfrm>
        <a:prstGeom prst="rect">
          <a:avLst/>
        </a:prstGeom>
      </xdr:spPr>
    </xdr:pic>
    <xdr:clientData/>
  </xdr:twoCellAnchor>
  <xdr:twoCellAnchor editAs="oneCell">
    <xdr:from>
      <xdr:col>3</xdr:col>
      <xdr:colOff>419100</xdr:colOff>
      <xdr:row>101</xdr:row>
      <xdr:rowOff>38100</xdr:rowOff>
    </xdr:from>
    <xdr:to>
      <xdr:col>7</xdr:col>
      <xdr:colOff>251</xdr:colOff>
      <xdr:row>102</xdr:row>
      <xdr:rowOff>6870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2425" y="19164300"/>
          <a:ext cx="2895851" cy="140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1"/>
  <sheetViews>
    <sheetView tabSelected="1" view="pageBreakPreview" topLeftCell="A28" zoomScale="115" zoomScaleNormal="100" zoomScaleSheetLayoutView="115" workbookViewId="0">
      <selection activeCell="F30" sqref="F30"/>
    </sheetView>
  </sheetViews>
  <sheetFormatPr defaultRowHeight="13.5" x14ac:dyDescent="0.25"/>
  <cols>
    <col min="1" max="1" width="33.42578125" customWidth="1"/>
    <col min="2" max="2" width="21.85546875" customWidth="1"/>
    <col min="3" max="3" width="12.85546875" customWidth="1"/>
    <col min="4" max="4" width="8.5703125" customWidth="1"/>
    <col min="5" max="5" width="9.7109375" customWidth="1"/>
    <col min="6" max="6" width="24.85546875" customWidth="1"/>
    <col min="7" max="7" width="14.85546875" customWidth="1"/>
    <col min="8" max="8" width="10" hidden="1" customWidth="1"/>
    <col min="9" max="9" width="0.140625" customWidth="1"/>
    <col min="10" max="10" width="11" hidden="1" customWidth="1"/>
    <col min="11" max="21" width="9.140625" hidden="1" customWidth="1"/>
  </cols>
  <sheetData>
    <row r="1" spans="1:11" ht="84" customHeight="1" x14ac:dyDescent="0.25">
      <c r="A1" s="153"/>
      <c r="B1" s="153"/>
      <c r="E1" s="153"/>
      <c r="F1" s="153"/>
      <c r="G1" s="153"/>
    </row>
    <row r="2" spans="1:11" ht="13.5" customHeight="1" x14ac:dyDescent="0.3">
      <c r="A2" s="5" t="s">
        <v>92</v>
      </c>
      <c r="F2" s="5" t="s">
        <v>83</v>
      </c>
      <c r="G2" s="5"/>
    </row>
    <row r="3" spans="1:11" ht="13.5" customHeight="1" x14ac:dyDescent="0.3">
      <c r="A3" s="137" t="s">
        <v>93</v>
      </c>
      <c r="B3" s="137"/>
      <c r="F3" s="5" t="s">
        <v>139</v>
      </c>
      <c r="G3" s="5"/>
    </row>
    <row r="4" spans="1:11" ht="17.25" customHeight="1" thickBot="1" x14ac:dyDescent="0.3">
      <c r="A4" s="70" t="s">
        <v>140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5.75" thickBot="1" x14ac:dyDescent="0.3">
      <c r="A5" s="138" t="s">
        <v>135</v>
      </c>
      <c r="B5" s="139"/>
      <c r="C5" s="139"/>
      <c r="D5" s="139"/>
      <c r="E5" s="139"/>
      <c r="F5" s="139"/>
      <c r="G5" s="140"/>
      <c r="H5" s="1"/>
      <c r="I5" s="1"/>
      <c r="J5" s="2"/>
    </row>
    <row r="6" spans="1:11" x14ac:dyDescent="0.25">
      <c r="A6" s="7"/>
      <c r="B6" s="2"/>
      <c r="C6" s="2"/>
      <c r="D6" s="2"/>
      <c r="E6" s="2"/>
      <c r="F6" s="2"/>
      <c r="G6" s="2"/>
      <c r="H6" s="2"/>
      <c r="I6" s="2"/>
    </row>
    <row r="7" spans="1:11" ht="14.25" x14ac:dyDescent="0.3">
      <c r="A7" s="141" t="s">
        <v>121</v>
      </c>
      <c r="B7" s="141"/>
      <c r="C7" s="141"/>
      <c r="D7" s="141"/>
      <c r="E7" s="141"/>
      <c r="F7" s="141"/>
      <c r="G7" s="141"/>
    </row>
    <row r="8" spans="1:11" ht="14.25" x14ac:dyDescent="0.3">
      <c r="A8" s="141" t="s">
        <v>8</v>
      </c>
      <c r="B8" s="141"/>
      <c r="C8" s="141"/>
      <c r="D8" s="141"/>
      <c r="E8" s="141"/>
      <c r="F8" s="141"/>
      <c r="G8" s="141"/>
    </row>
    <row r="9" spans="1:11" ht="14.25" x14ac:dyDescent="0.3">
      <c r="A9" s="141" t="s">
        <v>122</v>
      </c>
      <c r="B9" s="141"/>
      <c r="C9" s="141"/>
      <c r="D9" s="141"/>
      <c r="E9" s="141"/>
      <c r="F9" s="141"/>
      <c r="G9" s="141"/>
    </row>
    <row r="10" spans="1:11" ht="14.25" x14ac:dyDescent="0.3">
      <c r="A10" s="141" t="s">
        <v>9</v>
      </c>
      <c r="B10" s="141"/>
      <c r="C10" s="141"/>
      <c r="D10" s="141"/>
      <c r="E10" s="141"/>
      <c r="F10" s="141"/>
      <c r="G10" s="141"/>
    </row>
    <row r="11" spans="1:11" ht="14.25" x14ac:dyDescent="0.3">
      <c r="A11" s="61"/>
      <c r="B11" s="61"/>
      <c r="C11" s="61"/>
      <c r="D11" s="61"/>
      <c r="E11" s="61"/>
      <c r="F11" s="61"/>
      <c r="G11" s="61"/>
    </row>
    <row r="12" spans="1:11" ht="14.25" x14ac:dyDescent="0.3">
      <c r="A12" s="59" t="s">
        <v>0</v>
      </c>
      <c r="B12" s="167"/>
      <c r="C12" s="63"/>
      <c r="D12" s="65" t="s">
        <v>84</v>
      </c>
      <c r="E12" s="67"/>
      <c r="F12" s="160" t="s">
        <v>141</v>
      </c>
      <c r="G12" s="161"/>
    </row>
    <row r="13" spans="1:11" ht="14.25" x14ac:dyDescent="0.3">
      <c r="A13" s="145" t="s">
        <v>1</v>
      </c>
      <c r="B13" s="168"/>
      <c r="C13" s="63"/>
      <c r="D13" s="64" t="s">
        <v>85</v>
      </c>
      <c r="E13" s="67"/>
      <c r="F13" s="166"/>
      <c r="G13" s="165"/>
    </row>
    <row r="14" spans="1:11" ht="14.25" x14ac:dyDescent="0.3">
      <c r="A14" s="146"/>
      <c r="B14" s="168"/>
      <c r="C14" s="60"/>
      <c r="D14" s="63"/>
      <c r="E14" s="61"/>
      <c r="F14" s="61"/>
      <c r="G14" s="61"/>
    </row>
    <row r="15" spans="1:11" ht="14.25" x14ac:dyDescent="0.3">
      <c r="A15" s="147"/>
      <c r="B15" s="168"/>
      <c r="C15" s="63"/>
      <c r="D15" s="148" t="s">
        <v>86</v>
      </c>
      <c r="E15" s="149"/>
      <c r="F15" s="164"/>
      <c r="G15" s="165"/>
    </row>
    <row r="16" spans="1:11" ht="14.25" x14ac:dyDescent="0.3">
      <c r="A16" s="106" t="s">
        <v>101</v>
      </c>
      <c r="B16" s="169"/>
      <c r="C16" s="63"/>
      <c r="D16" s="64" t="s">
        <v>87</v>
      </c>
      <c r="E16" s="67"/>
      <c r="F16" s="166"/>
      <c r="G16" s="165"/>
    </row>
    <row r="17" spans="1:11" ht="14.25" x14ac:dyDescent="0.3">
      <c r="A17" s="59" t="s">
        <v>97</v>
      </c>
      <c r="B17" s="168"/>
      <c r="C17" s="63"/>
      <c r="D17" s="64" t="s">
        <v>88</v>
      </c>
      <c r="E17" s="67"/>
      <c r="F17" s="166"/>
      <c r="G17" s="165"/>
    </row>
    <row r="18" spans="1:11" ht="16.5" customHeight="1" x14ac:dyDescent="0.3">
      <c r="A18" s="61"/>
      <c r="B18" s="61"/>
      <c r="C18" s="60"/>
      <c r="D18" s="64" t="s">
        <v>127</v>
      </c>
      <c r="E18" s="67"/>
      <c r="F18" s="162"/>
      <c r="G18" s="163"/>
    </row>
    <row r="19" spans="1:11" ht="14.25" x14ac:dyDescent="0.3">
      <c r="A19" s="59" t="s">
        <v>2</v>
      </c>
      <c r="B19" s="168"/>
      <c r="C19" s="60"/>
      <c r="D19" s="60"/>
      <c r="E19" s="61"/>
      <c r="F19" s="61"/>
      <c r="G19" s="61"/>
    </row>
    <row r="20" spans="1:11" ht="14.25" customHeight="1" x14ac:dyDescent="0.25">
      <c r="A20" s="59" t="s">
        <v>3</v>
      </c>
      <c r="B20" s="168"/>
      <c r="C20" s="60"/>
      <c r="D20" s="154" t="s">
        <v>128</v>
      </c>
      <c r="E20" s="155"/>
      <c r="F20" s="171"/>
      <c r="G20" s="172"/>
    </row>
    <row r="21" spans="1:11" ht="14.25" customHeight="1" x14ac:dyDescent="0.3">
      <c r="A21" s="59" t="s">
        <v>123</v>
      </c>
      <c r="B21" s="170"/>
      <c r="C21" s="63"/>
      <c r="D21" s="156"/>
      <c r="E21" s="157"/>
      <c r="F21" s="173"/>
      <c r="G21" s="174"/>
    </row>
    <row r="22" spans="1:11" ht="16.5" customHeight="1" x14ac:dyDescent="0.3">
      <c r="A22" s="61"/>
      <c r="B22" s="61"/>
      <c r="C22" s="61"/>
      <c r="D22" s="61"/>
      <c r="E22" s="61"/>
      <c r="F22" s="61"/>
      <c r="G22" s="62"/>
    </row>
    <row r="23" spans="1:11" ht="30" customHeight="1" x14ac:dyDescent="0.25">
      <c r="A23" s="118" t="s">
        <v>10</v>
      </c>
      <c r="B23" s="76" t="s">
        <v>12</v>
      </c>
      <c r="C23" s="76" t="s">
        <v>14</v>
      </c>
      <c r="D23" s="76" t="s">
        <v>15</v>
      </c>
      <c r="E23" s="76" t="s">
        <v>16</v>
      </c>
      <c r="F23" s="76" t="s">
        <v>94</v>
      </c>
      <c r="G23" s="77" t="s">
        <v>17</v>
      </c>
    </row>
    <row r="24" spans="1:11" ht="14.25" x14ac:dyDescent="0.3">
      <c r="A24" s="108" t="s">
        <v>18</v>
      </c>
      <c r="B24" s="14"/>
      <c r="C24" s="15"/>
      <c r="D24" s="128"/>
      <c r="E24" s="15"/>
      <c r="F24" s="15"/>
      <c r="G24" s="98"/>
      <c r="K24" s="5"/>
    </row>
    <row r="25" spans="1:11" ht="96" customHeight="1" x14ac:dyDescent="0.3">
      <c r="A25" s="20" t="s">
        <v>89</v>
      </c>
      <c r="B25" s="175"/>
      <c r="C25" s="100"/>
      <c r="D25" s="178"/>
      <c r="E25" s="80">
        <v>9417.39</v>
      </c>
      <c r="F25" s="178"/>
      <c r="G25" s="110">
        <f>B25*D25*E25</f>
        <v>0</v>
      </c>
      <c r="K25" s="5"/>
    </row>
    <row r="26" spans="1:11" ht="94.5" customHeight="1" x14ac:dyDescent="0.3">
      <c r="A26" s="16" t="s">
        <v>90</v>
      </c>
      <c r="B26" s="175"/>
      <c r="C26" s="100"/>
      <c r="D26" s="175"/>
      <c r="E26" s="80">
        <v>6939.13</v>
      </c>
      <c r="F26" s="178"/>
      <c r="G26" s="110">
        <f t="shared" ref="G26:G27" si="0">B26*D26*E26</f>
        <v>0</v>
      </c>
    </row>
    <row r="27" spans="1:11" ht="93.75" customHeight="1" x14ac:dyDescent="0.3">
      <c r="A27" s="16" t="s">
        <v>91</v>
      </c>
      <c r="B27" s="175"/>
      <c r="C27" s="101"/>
      <c r="D27" s="179"/>
      <c r="E27" s="81">
        <v>4163.4799999999996</v>
      </c>
      <c r="F27" s="180"/>
      <c r="G27" s="110">
        <f t="shared" si="0"/>
        <v>0</v>
      </c>
    </row>
    <row r="28" spans="1:11" ht="14.25" x14ac:dyDescent="0.3">
      <c r="A28" s="21" t="s">
        <v>19</v>
      </c>
      <c r="B28" s="131"/>
      <c r="C28" s="100"/>
      <c r="D28" s="129"/>
      <c r="E28" s="28"/>
      <c r="F28" s="28"/>
      <c r="G28" s="111"/>
    </row>
    <row r="29" spans="1:11" ht="79.5" customHeight="1" x14ac:dyDescent="0.3">
      <c r="A29" s="16" t="s">
        <v>96</v>
      </c>
      <c r="B29" s="176"/>
      <c r="C29" s="101"/>
      <c r="D29" s="177"/>
      <c r="E29" s="82">
        <v>1635.65</v>
      </c>
      <c r="F29" s="177"/>
      <c r="G29" s="112">
        <f>B29*D29*E29</f>
        <v>0</v>
      </c>
    </row>
    <row r="30" spans="1:11" ht="14.25" x14ac:dyDescent="0.3">
      <c r="A30" s="21" t="s">
        <v>20</v>
      </c>
      <c r="B30" s="131"/>
      <c r="C30" s="101"/>
      <c r="D30" s="130"/>
      <c r="E30" s="29"/>
      <c r="F30" s="130"/>
      <c r="G30" s="111"/>
    </row>
    <row r="31" spans="1:11" ht="66.75" customHeight="1" x14ac:dyDescent="0.3">
      <c r="A31" s="16" t="s">
        <v>102</v>
      </c>
      <c r="B31" s="176"/>
      <c r="C31" s="101"/>
      <c r="D31" s="177"/>
      <c r="E31" s="82">
        <v>991.3</v>
      </c>
      <c r="F31" s="177"/>
      <c r="G31" s="112">
        <f>B31*D31*E31</f>
        <v>0</v>
      </c>
    </row>
    <row r="32" spans="1:11" ht="18" customHeight="1" x14ac:dyDescent="0.3">
      <c r="A32" s="16" t="s">
        <v>98</v>
      </c>
      <c r="B32" s="176"/>
      <c r="C32" s="100"/>
      <c r="D32" s="178"/>
      <c r="E32" s="83">
        <v>27.82</v>
      </c>
      <c r="F32" s="178"/>
      <c r="G32" s="112">
        <f t="shared" ref="G32:G33" si="1">B32*D32*E32</f>
        <v>0</v>
      </c>
    </row>
    <row r="33" spans="1:7" ht="30" customHeight="1" x14ac:dyDescent="0.3">
      <c r="A33" s="16" t="s">
        <v>132</v>
      </c>
      <c r="B33" s="176"/>
      <c r="C33" s="102"/>
      <c r="D33" s="175"/>
      <c r="E33" s="80">
        <v>79.3</v>
      </c>
      <c r="F33" s="175"/>
      <c r="G33" s="112">
        <f t="shared" si="1"/>
        <v>0</v>
      </c>
    </row>
    <row r="34" spans="1:7" ht="18.75" customHeight="1" x14ac:dyDescent="0.3">
      <c r="A34" s="124" t="s">
        <v>21</v>
      </c>
      <c r="B34" s="125"/>
      <c r="C34" s="28"/>
      <c r="D34" s="28"/>
      <c r="E34" s="84"/>
      <c r="F34" s="28"/>
      <c r="G34" s="126"/>
    </row>
    <row r="35" spans="1:7" ht="25.5" x14ac:dyDescent="0.25">
      <c r="A35" s="71" t="s">
        <v>10</v>
      </c>
      <c r="B35" s="69" t="s">
        <v>11</v>
      </c>
      <c r="C35" s="72" t="s">
        <v>12</v>
      </c>
      <c r="D35" s="72" t="s">
        <v>4</v>
      </c>
      <c r="E35" s="85" t="s">
        <v>34</v>
      </c>
      <c r="F35" s="95"/>
      <c r="G35" s="119"/>
    </row>
    <row r="36" spans="1:7" ht="27.75" customHeight="1" x14ac:dyDescent="0.3">
      <c r="A36" s="16" t="s">
        <v>103</v>
      </c>
      <c r="B36" s="103" t="s">
        <v>99</v>
      </c>
      <c r="C36" s="178"/>
      <c r="D36" s="181"/>
      <c r="E36" s="86">
        <v>542.6</v>
      </c>
      <c r="F36" s="178"/>
      <c r="G36" s="112">
        <f>C36*D36*E36</f>
        <v>0</v>
      </c>
    </row>
    <row r="37" spans="1:7" ht="14.25" customHeight="1" x14ac:dyDescent="0.3">
      <c r="A37" s="16" t="s">
        <v>22</v>
      </c>
      <c r="B37" s="103" t="s">
        <v>108</v>
      </c>
      <c r="C37" s="178"/>
      <c r="D37" s="178"/>
      <c r="E37" s="86">
        <v>709.55</v>
      </c>
      <c r="F37" s="178"/>
      <c r="G37" s="112">
        <f t="shared" ref="G37:G39" si="2">C37*D37*E37</f>
        <v>0</v>
      </c>
    </row>
    <row r="38" spans="1:7" ht="14.25" customHeight="1" x14ac:dyDescent="0.3">
      <c r="A38" s="16" t="s">
        <v>118</v>
      </c>
      <c r="B38" s="103" t="s">
        <v>108</v>
      </c>
      <c r="C38" s="178"/>
      <c r="D38" s="178"/>
      <c r="E38" s="86">
        <v>542.6</v>
      </c>
      <c r="F38" s="178"/>
      <c r="G38" s="112">
        <f t="shared" si="2"/>
        <v>0</v>
      </c>
    </row>
    <row r="39" spans="1:7" ht="14.25" customHeight="1" x14ac:dyDescent="0.3">
      <c r="A39" s="16" t="s">
        <v>23</v>
      </c>
      <c r="B39" s="103" t="s">
        <v>100</v>
      </c>
      <c r="C39" s="178"/>
      <c r="D39" s="178"/>
      <c r="E39" s="83">
        <v>459.12</v>
      </c>
      <c r="F39" s="178"/>
      <c r="G39" s="112">
        <f t="shared" si="2"/>
        <v>0</v>
      </c>
    </row>
    <row r="40" spans="1:7" ht="14.25" customHeight="1" x14ac:dyDescent="0.3">
      <c r="A40" s="21" t="s">
        <v>24</v>
      </c>
      <c r="B40" s="96"/>
      <c r="C40" s="97"/>
      <c r="D40" s="97"/>
      <c r="E40" s="87"/>
      <c r="F40" s="132"/>
      <c r="G40" s="111"/>
    </row>
    <row r="41" spans="1:7" ht="14.25" customHeight="1" x14ac:dyDescent="0.3">
      <c r="A41" s="16" t="s">
        <v>106</v>
      </c>
      <c r="B41" s="104" t="s">
        <v>108</v>
      </c>
      <c r="C41" s="177"/>
      <c r="D41" s="177"/>
      <c r="E41" s="82">
        <v>730.43</v>
      </c>
      <c r="F41" s="177"/>
      <c r="G41" s="120">
        <f>C41*D41*E41</f>
        <v>0</v>
      </c>
    </row>
    <row r="42" spans="1:7" ht="14.25" customHeight="1" x14ac:dyDescent="0.3">
      <c r="A42" s="16" t="s">
        <v>107</v>
      </c>
      <c r="B42" s="105" t="s">
        <v>108</v>
      </c>
      <c r="C42" s="177"/>
      <c r="D42" s="177"/>
      <c r="E42" s="82">
        <v>730.43</v>
      </c>
      <c r="F42" s="177"/>
      <c r="G42" s="120">
        <f>C42*D42*E42</f>
        <v>0</v>
      </c>
    </row>
    <row r="43" spans="1:7" ht="14.25" customHeight="1" x14ac:dyDescent="0.3">
      <c r="A43" s="21" t="s">
        <v>25</v>
      </c>
      <c r="B43" s="98"/>
      <c r="C43" s="29"/>
      <c r="D43" s="29"/>
      <c r="E43" s="88"/>
      <c r="F43" s="130"/>
      <c r="G43" s="111"/>
    </row>
    <row r="44" spans="1:7" ht="24" customHeight="1" x14ac:dyDescent="0.25">
      <c r="A44" s="76" t="str">
        <f t="shared" ref="A44:D44" si="3">A35</f>
        <v>Description</v>
      </c>
      <c r="B44" s="77" t="str">
        <f t="shared" si="3"/>
        <v>Charged per</v>
      </c>
      <c r="C44" s="78" t="str">
        <f t="shared" si="3"/>
        <v>Quantity required</v>
      </c>
      <c r="D44" s="78" t="str">
        <f t="shared" si="3"/>
        <v>No. of days</v>
      </c>
      <c r="E44" s="78" t="s">
        <v>34</v>
      </c>
      <c r="F44" s="130"/>
      <c r="G44" s="121"/>
    </row>
    <row r="45" spans="1:7" ht="15.75" customHeight="1" x14ac:dyDescent="0.3">
      <c r="A45" s="16" t="s">
        <v>105</v>
      </c>
      <c r="B45" s="4" t="s">
        <v>104</v>
      </c>
      <c r="C45" s="177"/>
      <c r="D45" s="177"/>
      <c r="E45" s="93">
        <v>730.43</v>
      </c>
      <c r="F45" s="177"/>
      <c r="G45" s="113">
        <f>C45*D45*E45</f>
        <v>0</v>
      </c>
    </row>
    <row r="46" spans="1:7" ht="14.25" customHeight="1" x14ac:dyDescent="0.3">
      <c r="A46" s="16" t="s">
        <v>110</v>
      </c>
      <c r="B46" s="4" t="s">
        <v>109</v>
      </c>
      <c r="C46" s="177"/>
      <c r="D46" s="177"/>
      <c r="E46" s="93">
        <v>1043.48</v>
      </c>
      <c r="F46" s="177"/>
      <c r="G46" s="113">
        <f>C46*D46*E46</f>
        <v>0</v>
      </c>
    </row>
    <row r="47" spans="1:7" ht="14.25" x14ac:dyDescent="0.3">
      <c r="A47" s="21" t="s">
        <v>26</v>
      </c>
      <c r="B47" s="41"/>
      <c r="C47" s="29"/>
      <c r="D47" s="29"/>
      <c r="E47" s="88"/>
      <c r="F47" s="130"/>
      <c r="G47" s="111"/>
    </row>
    <row r="48" spans="1:7" ht="14.25" x14ac:dyDescent="0.3">
      <c r="A48" s="16" t="s">
        <v>111</v>
      </c>
      <c r="B48" s="4" t="s">
        <v>27</v>
      </c>
      <c r="C48" s="177"/>
      <c r="D48" s="177"/>
      <c r="E48" s="82">
        <v>695.65</v>
      </c>
      <c r="F48" s="177"/>
      <c r="G48" s="112">
        <f>C48*D48*E48</f>
        <v>0</v>
      </c>
    </row>
    <row r="49" spans="1:7" ht="14.25" x14ac:dyDescent="0.3">
      <c r="A49" s="16" t="s">
        <v>112</v>
      </c>
      <c r="B49" s="68" t="str">
        <f t="shared" ref="B49:B53" si="4">$B$48</f>
        <v>750ml</v>
      </c>
      <c r="C49" s="177"/>
      <c r="D49" s="177"/>
      <c r="E49" s="82">
        <v>695.65</v>
      </c>
      <c r="F49" s="177"/>
      <c r="G49" s="112">
        <f t="shared" ref="G49:G53" si="5">C49*D49*E49</f>
        <v>0</v>
      </c>
    </row>
    <row r="50" spans="1:7" ht="14.25" x14ac:dyDescent="0.3">
      <c r="A50" s="16" t="s">
        <v>113</v>
      </c>
      <c r="B50" s="68" t="str">
        <f t="shared" si="4"/>
        <v>750ml</v>
      </c>
      <c r="C50" s="177"/>
      <c r="D50" s="177"/>
      <c r="E50" s="82">
        <v>695.65</v>
      </c>
      <c r="F50" s="177"/>
      <c r="G50" s="112">
        <f t="shared" si="5"/>
        <v>0</v>
      </c>
    </row>
    <row r="51" spans="1:7" ht="14.25" x14ac:dyDescent="0.3">
      <c r="A51" s="16" t="s">
        <v>114</v>
      </c>
      <c r="B51" s="68" t="str">
        <f t="shared" si="4"/>
        <v>750ml</v>
      </c>
      <c r="C51" s="177"/>
      <c r="D51" s="177"/>
      <c r="E51" s="82">
        <v>608.69000000000005</v>
      </c>
      <c r="F51" s="177"/>
      <c r="G51" s="112">
        <f t="shared" si="5"/>
        <v>0</v>
      </c>
    </row>
    <row r="52" spans="1:7" ht="14.25" x14ac:dyDescent="0.3">
      <c r="A52" s="22" t="s">
        <v>115</v>
      </c>
      <c r="B52" s="73" t="str">
        <f t="shared" si="4"/>
        <v>750ml</v>
      </c>
      <c r="C52" s="182"/>
      <c r="D52" s="182"/>
      <c r="E52" s="89">
        <v>608.69000000000005</v>
      </c>
      <c r="F52" s="182"/>
      <c r="G52" s="112">
        <f t="shared" si="5"/>
        <v>0</v>
      </c>
    </row>
    <row r="53" spans="1:7" ht="14.25" x14ac:dyDescent="0.3">
      <c r="A53" s="23" t="s">
        <v>116</v>
      </c>
      <c r="B53" s="74" t="str">
        <f t="shared" si="4"/>
        <v>750ml</v>
      </c>
      <c r="C53" s="183"/>
      <c r="D53" s="183"/>
      <c r="E53" s="90">
        <v>695.65</v>
      </c>
      <c r="F53" s="183"/>
      <c r="G53" s="112">
        <f t="shared" si="5"/>
        <v>0</v>
      </c>
    </row>
    <row r="54" spans="1:7" ht="14.25" x14ac:dyDescent="0.3">
      <c r="A54" s="79" t="s">
        <v>117</v>
      </c>
      <c r="B54" s="75"/>
      <c r="C54" s="127"/>
      <c r="D54" s="127"/>
      <c r="E54" s="91"/>
      <c r="F54" s="127"/>
      <c r="G54" s="114"/>
    </row>
    <row r="55" spans="1:7" ht="15" customHeight="1" x14ac:dyDescent="0.3">
      <c r="A55" s="18" t="s">
        <v>28</v>
      </c>
      <c r="B55" s="74" t="s">
        <v>27</v>
      </c>
      <c r="C55" s="183"/>
      <c r="D55" s="183"/>
      <c r="E55" s="92">
        <v>182.61</v>
      </c>
      <c r="F55" s="184"/>
      <c r="G55" s="115">
        <f>C55*D55*E55</f>
        <v>0</v>
      </c>
    </row>
    <row r="56" spans="1:7" ht="15" customHeight="1" x14ac:dyDescent="0.3">
      <c r="A56" s="18" t="s">
        <v>29</v>
      </c>
      <c r="B56" s="74" t="s">
        <v>27</v>
      </c>
      <c r="C56" s="183"/>
      <c r="D56" s="183"/>
      <c r="E56" s="92">
        <v>165.58</v>
      </c>
      <c r="F56" s="184"/>
      <c r="G56" s="115">
        <f t="shared" ref="G56:G60" si="6">C56*D56*E56</f>
        <v>0</v>
      </c>
    </row>
    <row r="57" spans="1:7" ht="15" customHeight="1" x14ac:dyDescent="0.3">
      <c r="A57" s="18" t="s">
        <v>30</v>
      </c>
      <c r="B57" s="74" t="s">
        <v>27</v>
      </c>
      <c r="C57" s="183"/>
      <c r="D57" s="183"/>
      <c r="E57" s="92">
        <v>217.09</v>
      </c>
      <c r="F57" s="184"/>
      <c r="G57" s="115">
        <f t="shared" si="6"/>
        <v>0</v>
      </c>
    </row>
    <row r="58" spans="1:7" ht="15" customHeight="1" x14ac:dyDescent="0.3">
      <c r="A58" s="18" t="s">
        <v>31</v>
      </c>
      <c r="B58" s="74" t="s">
        <v>13</v>
      </c>
      <c r="C58" s="183"/>
      <c r="D58" s="183"/>
      <c r="E58" s="92">
        <v>793.04</v>
      </c>
      <c r="F58" s="184"/>
      <c r="G58" s="115">
        <f t="shared" si="6"/>
        <v>0</v>
      </c>
    </row>
    <row r="59" spans="1:7" ht="15" customHeight="1" x14ac:dyDescent="0.3">
      <c r="A59" s="24" t="s">
        <v>33</v>
      </c>
      <c r="B59" s="74" t="s">
        <v>35</v>
      </c>
      <c r="C59" s="183"/>
      <c r="D59" s="183"/>
      <c r="E59" s="92">
        <v>156.52000000000001</v>
      </c>
      <c r="F59" s="184"/>
      <c r="G59" s="115">
        <f t="shared" si="6"/>
        <v>0</v>
      </c>
    </row>
    <row r="60" spans="1:7" ht="15" customHeight="1" x14ac:dyDescent="0.3">
      <c r="A60" s="18" t="s">
        <v>32</v>
      </c>
      <c r="B60" s="74" t="s">
        <v>13</v>
      </c>
      <c r="C60" s="183"/>
      <c r="D60" s="183"/>
      <c r="E60" s="92">
        <v>182.61</v>
      </c>
      <c r="F60" s="184"/>
      <c r="G60" s="115">
        <f t="shared" si="6"/>
        <v>0</v>
      </c>
    </row>
    <row r="61" spans="1:7" ht="15" customHeight="1" x14ac:dyDescent="0.3">
      <c r="A61" s="18" t="s">
        <v>133</v>
      </c>
      <c r="B61" s="74" t="s">
        <v>36</v>
      </c>
      <c r="C61" s="183"/>
      <c r="D61" s="183"/>
      <c r="E61" s="92">
        <v>30.11</v>
      </c>
      <c r="F61" s="184"/>
      <c r="G61" s="115">
        <f t="shared" ref="G61" si="7">C61*D61*E61</f>
        <v>0</v>
      </c>
    </row>
    <row r="62" spans="1:7" s="13" customFormat="1" ht="15" customHeight="1" x14ac:dyDescent="0.25">
      <c r="A62" s="142" t="s">
        <v>126</v>
      </c>
      <c r="B62" s="143"/>
      <c r="C62" s="143"/>
      <c r="D62" s="143"/>
      <c r="E62" s="143"/>
      <c r="F62" s="143"/>
      <c r="G62" s="144"/>
    </row>
    <row r="63" spans="1:7" ht="29.25" customHeight="1" x14ac:dyDescent="0.25">
      <c r="A63" s="25"/>
      <c r="B63" s="94" t="s">
        <v>129</v>
      </c>
      <c r="C63" s="94" t="s">
        <v>95</v>
      </c>
      <c r="D63" s="94" t="s">
        <v>15</v>
      </c>
      <c r="E63" s="109" t="s">
        <v>124</v>
      </c>
      <c r="F63" s="94"/>
      <c r="G63" s="99"/>
    </row>
    <row r="64" spans="1:7" ht="14.25" customHeight="1" x14ac:dyDescent="0.3">
      <c r="A64" s="18" t="s">
        <v>119</v>
      </c>
      <c r="B64" s="183"/>
      <c r="C64" s="183"/>
      <c r="D64" s="183"/>
      <c r="E64" s="92">
        <v>89.22</v>
      </c>
      <c r="F64" s="184"/>
      <c r="G64" s="115">
        <f>B64*C64*D64*E64</f>
        <v>0</v>
      </c>
    </row>
    <row r="65" spans="1:9" ht="14.25" customHeight="1" x14ac:dyDescent="0.3">
      <c r="A65" s="18" t="s">
        <v>125</v>
      </c>
      <c r="B65" s="183"/>
      <c r="C65" s="183"/>
      <c r="D65" s="183"/>
      <c r="E65" s="92">
        <v>79.3</v>
      </c>
      <c r="F65" s="184"/>
      <c r="G65" s="115">
        <f t="shared" ref="G65:G68" si="8">B65*C65*D65*E65</f>
        <v>0</v>
      </c>
    </row>
    <row r="66" spans="1:9" ht="14.25" customHeight="1" x14ac:dyDescent="0.3">
      <c r="A66" s="18" t="s">
        <v>130</v>
      </c>
      <c r="B66" s="183"/>
      <c r="C66" s="183"/>
      <c r="D66" s="183"/>
      <c r="E66" s="92">
        <v>89.22</v>
      </c>
      <c r="F66" s="184"/>
      <c r="G66" s="115">
        <f t="shared" ref="G66" si="9">B66*C66*D66*E66</f>
        <v>0</v>
      </c>
    </row>
    <row r="67" spans="1:9" ht="14.25" customHeight="1" x14ac:dyDescent="0.3">
      <c r="A67" s="18" t="s">
        <v>120</v>
      </c>
      <c r="B67" s="183"/>
      <c r="C67" s="183"/>
      <c r="D67" s="183"/>
      <c r="E67" s="92">
        <v>178.43</v>
      </c>
      <c r="F67" s="184"/>
      <c r="G67" s="115">
        <f t="shared" si="8"/>
        <v>0</v>
      </c>
    </row>
    <row r="68" spans="1:9" ht="14.25" customHeight="1" x14ac:dyDescent="0.3">
      <c r="A68" s="18" t="s">
        <v>131</v>
      </c>
      <c r="B68" s="183"/>
      <c r="C68" s="183"/>
      <c r="D68" s="183"/>
      <c r="E68" s="92">
        <v>168.52</v>
      </c>
      <c r="F68" s="184"/>
      <c r="G68" s="115">
        <f t="shared" si="8"/>
        <v>0</v>
      </c>
    </row>
    <row r="69" spans="1:9" ht="14.25" x14ac:dyDescent="0.3">
      <c r="A69" s="116"/>
      <c r="B69" s="116"/>
      <c r="C69" s="116"/>
      <c r="D69" s="5"/>
      <c r="E69" s="107" t="s">
        <v>6</v>
      </c>
      <c r="F69" s="107" t="s">
        <v>7</v>
      </c>
      <c r="G69" s="117">
        <f>SUM(G25:G68)</f>
        <v>0</v>
      </c>
    </row>
    <row r="70" spans="1:9" ht="14.25" x14ac:dyDescent="0.3">
      <c r="A70" s="133" t="s">
        <v>137</v>
      </c>
      <c r="B70" s="5"/>
      <c r="C70" s="5"/>
      <c r="D70" s="26"/>
      <c r="E70" s="26"/>
      <c r="F70" s="135" t="s">
        <v>7</v>
      </c>
      <c r="G70" s="134">
        <f>G69*(G73*20%)</f>
        <v>0</v>
      </c>
    </row>
    <row r="71" spans="1:9" ht="12.75" customHeight="1" x14ac:dyDescent="0.3">
      <c r="A71" s="116"/>
      <c r="B71" s="116"/>
      <c r="C71" s="116"/>
      <c r="D71" s="5"/>
      <c r="E71" s="5"/>
      <c r="F71" s="26" t="s">
        <v>138</v>
      </c>
      <c r="G71" s="117">
        <f>G69*15%</f>
        <v>0</v>
      </c>
    </row>
    <row r="72" spans="1:9" ht="14.25" x14ac:dyDescent="0.3">
      <c r="A72" s="116"/>
      <c r="B72" s="116"/>
      <c r="C72" s="116"/>
      <c r="D72" s="5"/>
      <c r="E72" s="5"/>
      <c r="F72" s="27" t="s">
        <v>5</v>
      </c>
      <c r="G72" s="117">
        <f>SUM(G69:G71)</f>
        <v>0</v>
      </c>
    </row>
    <row r="73" spans="1:9" ht="14.25" x14ac:dyDescent="0.3">
      <c r="A73" s="12"/>
      <c r="B73" s="12"/>
      <c r="C73" s="12"/>
      <c r="D73" s="12"/>
      <c r="E73" s="12"/>
      <c r="F73" s="12"/>
      <c r="G73" s="5"/>
    </row>
    <row r="74" spans="1:9" ht="14.25" x14ac:dyDescent="0.3">
      <c r="A74" s="122" t="s">
        <v>74</v>
      </c>
      <c r="B74" s="5"/>
      <c r="C74" s="5"/>
      <c r="D74" s="5"/>
      <c r="E74" s="5"/>
      <c r="F74" s="5"/>
    </row>
    <row r="75" spans="1:9" ht="14.25" x14ac:dyDescent="0.3">
      <c r="A75" s="5"/>
      <c r="B75" s="5"/>
      <c r="C75" s="5"/>
      <c r="D75" s="5"/>
      <c r="E75" s="5"/>
      <c r="F75" s="5"/>
    </row>
    <row r="76" spans="1:9" ht="14.25" x14ac:dyDescent="0.3">
      <c r="A76" s="5" t="s">
        <v>75</v>
      </c>
      <c r="B76" s="185"/>
      <c r="C76" s="186"/>
      <c r="D76" s="187"/>
      <c r="E76" s="5"/>
      <c r="F76" s="5"/>
    </row>
    <row r="77" spans="1:9" ht="14.25" x14ac:dyDescent="0.3">
      <c r="A77" s="5" t="s">
        <v>76</v>
      </c>
      <c r="B77" s="185"/>
      <c r="C77" s="186"/>
      <c r="D77" s="187"/>
      <c r="E77" s="5"/>
      <c r="F77" s="5"/>
    </row>
    <row r="78" spans="1:9" ht="14.25" x14ac:dyDescent="0.3">
      <c r="A78" s="5" t="s">
        <v>38</v>
      </c>
      <c r="B78" s="185"/>
      <c r="C78" s="186"/>
      <c r="D78" s="187"/>
      <c r="E78" s="5"/>
      <c r="F78" s="5"/>
    </row>
    <row r="80" spans="1:9" x14ac:dyDescent="0.25">
      <c r="A80" s="150" t="s">
        <v>39</v>
      </c>
      <c r="B80" s="150"/>
      <c r="C80" s="150"/>
      <c r="D80" s="150"/>
      <c r="E80" s="150"/>
      <c r="F80" s="150"/>
      <c r="G80" s="150"/>
      <c r="H80" s="150"/>
      <c r="I80" s="150"/>
    </row>
    <row r="81" spans="1:9" x14ac:dyDescent="0.25">
      <c r="A81" s="151" t="s">
        <v>134</v>
      </c>
      <c r="B81" s="151"/>
      <c r="C81" s="151"/>
      <c r="D81" s="151"/>
      <c r="E81" s="151"/>
      <c r="F81" s="151"/>
      <c r="G81" s="151"/>
      <c r="H81" s="151"/>
      <c r="I81" s="151"/>
    </row>
    <row r="82" spans="1:9" ht="14.25" x14ac:dyDescent="0.3">
      <c r="A82" s="5"/>
      <c r="B82" s="5"/>
      <c r="C82" s="5"/>
      <c r="D82" s="5"/>
      <c r="E82" s="5"/>
      <c r="F82" s="5"/>
      <c r="G82" s="5"/>
      <c r="H82" s="5"/>
    </row>
    <row r="83" spans="1:9" ht="14.25" x14ac:dyDescent="0.3">
      <c r="A83" s="5" t="s">
        <v>41</v>
      </c>
      <c r="B83" s="5"/>
      <c r="C83" s="5"/>
      <c r="D83" s="5"/>
      <c r="E83" s="5"/>
      <c r="F83" s="5"/>
      <c r="G83" s="5"/>
      <c r="H83" s="5"/>
    </row>
    <row r="84" spans="1:9" ht="14.25" x14ac:dyDescent="0.3">
      <c r="A84" s="5" t="s">
        <v>42</v>
      </c>
      <c r="B84" s="5"/>
      <c r="C84" s="5"/>
      <c r="D84" s="5"/>
      <c r="E84" s="5"/>
      <c r="F84" s="5"/>
      <c r="G84" s="5"/>
      <c r="H84" s="5"/>
    </row>
    <row r="85" spans="1:9" ht="14.25" x14ac:dyDescent="0.3">
      <c r="A85" s="5" t="s">
        <v>43</v>
      </c>
      <c r="B85" s="5"/>
      <c r="C85" s="5"/>
      <c r="D85" s="5"/>
      <c r="E85" s="5"/>
      <c r="F85" s="5"/>
      <c r="G85" s="5"/>
      <c r="H85" s="5"/>
    </row>
    <row r="86" spans="1:9" ht="14.25" x14ac:dyDescent="0.3">
      <c r="A86" s="5" t="s">
        <v>44</v>
      </c>
      <c r="B86" s="5"/>
      <c r="C86" s="5"/>
      <c r="D86" s="5"/>
      <c r="E86" s="5"/>
      <c r="F86" s="5"/>
      <c r="G86" s="5"/>
      <c r="H86" s="5"/>
    </row>
    <row r="87" spans="1:9" ht="14.25" x14ac:dyDescent="0.3">
      <c r="A87" s="5" t="s">
        <v>45</v>
      </c>
      <c r="B87" s="5"/>
      <c r="C87" s="5"/>
      <c r="D87" s="5"/>
      <c r="E87" s="5"/>
      <c r="F87" s="5"/>
      <c r="G87" s="5"/>
      <c r="H87" s="5"/>
    </row>
    <row r="88" spans="1:9" ht="14.25" x14ac:dyDescent="0.3">
      <c r="A88" s="137" t="s">
        <v>143</v>
      </c>
      <c r="B88" s="137"/>
      <c r="C88" s="137"/>
      <c r="D88" s="5"/>
      <c r="E88" s="5"/>
      <c r="F88" s="5"/>
      <c r="G88" s="5"/>
      <c r="H88" s="5"/>
    </row>
    <row r="89" spans="1:9" ht="14.25" customHeight="1" x14ac:dyDescent="0.3">
      <c r="A89" s="5" t="s">
        <v>82</v>
      </c>
      <c r="B89" s="5"/>
      <c r="C89" s="5"/>
      <c r="D89" s="5"/>
      <c r="E89" s="5"/>
      <c r="F89" s="5"/>
      <c r="G89" s="5"/>
      <c r="H89" s="5"/>
    </row>
    <row r="90" spans="1:9" ht="13.5" customHeight="1" x14ac:dyDescent="0.3">
      <c r="A90" s="5" t="s">
        <v>46</v>
      </c>
      <c r="B90" s="5"/>
      <c r="C90" s="5"/>
      <c r="D90" s="5"/>
      <c r="E90" s="5"/>
      <c r="F90" s="5"/>
      <c r="G90" s="5"/>
    </row>
    <row r="91" spans="1:9" ht="14.25" x14ac:dyDescent="0.3">
      <c r="A91" s="5" t="s">
        <v>47</v>
      </c>
      <c r="B91" s="5"/>
      <c r="C91" s="5"/>
      <c r="D91" s="5"/>
      <c r="E91" s="5"/>
      <c r="F91" s="5"/>
      <c r="G91" s="5"/>
    </row>
    <row r="92" spans="1:9" ht="30.75" customHeight="1" x14ac:dyDescent="0.25">
      <c r="A92" s="136" t="s">
        <v>48</v>
      </c>
      <c r="B92" s="136"/>
      <c r="C92" s="136"/>
      <c r="D92" s="136"/>
      <c r="E92" s="136"/>
      <c r="F92" s="136"/>
      <c r="G92" s="136"/>
    </row>
    <row r="93" spans="1:9" ht="32.25" customHeight="1" x14ac:dyDescent="0.25">
      <c r="A93" s="136" t="s">
        <v>49</v>
      </c>
      <c r="B93" s="136"/>
      <c r="C93" s="136"/>
      <c r="D93" s="136"/>
      <c r="E93" s="136"/>
      <c r="F93" s="136"/>
      <c r="G93" s="136"/>
    </row>
    <row r="95" spans="1:9" x14ac:dyDescent="0.25">
      <c r="A95" s="151"/>
      <c r="B95" s="151"/>
      <c r="C95" s="151"/>
      <c r="D95" s="151"/>
      <c r="E95" s="151"/>
      <c r="F95" s="151"/>
      <c r="G95" s="151"/>
    </row>
    <row r="96" spans="1:9" x14ac:dyDescent="0.25">
      <c r="A96" s="151"/>
      <c r="B96" s="151"/>
      <c r="C96" s="151"/>
      <c r="D96" s="151"/>
      <c r="E96" s="151"/>
      <c r="F96" s="151"/>
      <c r="G96" s="151"/>
    </row>
    <row r="98" spans="1:7" ht="14.25" x14ac:dyDescent="0.3">
      <c r="A98" s="123" t="s">
        <v>136</v>
      </c>
      <c r="B98" s="5"/>
    </row>
    <row r="99" spans="1:7" ht="14.25" x14ac:dyDescent="0.3">
      <c r="A99" s="8" t="s">
        <v>66</v>
      </c>
      <c r="B99" s="5"/>
      <c r="C99" s="42"/>
    </row>
    <row r="100" spans="1:7" ht="14.25" x14ac:dyDescent="0.3">
      <c r="A100" s="5" t="s">
        <v>61</v>
      </c>
      <c r="B100" s="5"/>
      <c r="C100" s="9"/>
    </row>
    <row r="101" spans="1:7" ht="14.25" x14ac:dyDescent="0.3">
      <c r="A101" s="5" t="s">
        <v>62</v>
      </c>
      <c r="B101" s="5"/>
      <c r="C101" s="9"/>
    </row>
    <row r="102" spans="1:7" ht="14.25" x14ac:dyDescent="0.3">
      <c r="A102" s="5" t="s">
        <v>63</v>
      </c>
      <c r="B102" s="5"/>
      <c r="C102" s="9"/>
    </row>
    <row r="103" spans="1:7" ht="14.25" x14ac:dyDescent="0.3">
      <c r="A103" s="5" t="s">
        <v>64</v>
      </c>
      <c r="B103" s="5"/>
      <c r="C103" s="9"/>
    </row>
    <row r="104" spans="1:7" ht="14.25" x14ac:dyDescent="0.3">
      <c r="A104" s="5" t="s">
        <v>65</v>
      </c>
      <c r="B104" s="5"/>
      <c r="C104" s="9"/>
    </row>
    <row r="105" spans="1:7" ht="14.25" x14ac:dyDescent="0.3">
      <c r="A105" s="5"/>
      <c r="B105" s="5"/>
      <c r="C105" s="5"/>
      <c r="D105" s="5"/>
      <c r="E105" s="5"/>
      <c r="F105" s="5"/>
      <c r="G105" s="5"/>
    </row>
    <row r="106" spans="1:7" ht="14.25" x14ac:dyDescent="0.3">
      <c r="A106" s="5"/>
      <c r="B106" s="5"/>
      <c r="C106" s="5"/>
      <c r="D106" s="5"/>
      <c r="E106" s="5"/>
      <c r="F106" s="5"/>
      <c r="G106" s="5"/>
    </row>
    <row r="107" spans="1:7" ht="14.25" x14ac:dyDescent="0.3">
      <c r="A107" s="137"/>
      <c r="B107" s="137"/>
      <c r="C107" s="137"/>
      <c r="D107" s="5"/>
      <c r="E107" s="5"/>
      <c r="F107" s="5"/>
      <c r="G107" s="5"/>
    </row>
    <row r="108" spans="1:7" ht="14.25" x14ac:dyDescent="0.3">
      <c r="A108" s="137"/>
      <c r="B108" s="137"/>
      <c r="C108" s="137"/>
      <c r="D108" s="137"/>
      <c r="E108" s="137"/>
      <c r="F108" s="5"/>
      <c r="G108" s="5"/>
    </row>
    <row r="109" spans="1:7" ht="14.25" x14ac:dyDescent="0.3">
      <c r="A109" s="5"/>
      <c r="B109" s="5"/>
      <c r="C109" s="5"/>
      <c r="D109" s="5"/>
      <c r="E109" s="5"/>
      <c r="F109" s="5"/>
      <c r="G109" s="5"/>
    </row>
    <row r="110" spans="1:7" ht="14.25" x14ac:dyDescent="0.3">
      <c r="A110" s="5"/>
      <c r="B110" s="5"/>
      <c r="C110" s="5"/>
      <c r="D110" s="5"/>
      <c r="E110" s="5"/>
      <c r="F110" s="5"/>
      <c r="G110" s="5"/>
    </row>
    <row r="111" spans="1:7" ht="14.25" x14ac:dyDescent="0.3">
      <c r="A111" s="137"/>
      <c r="B111" s="137"/>
      <c r="C111" s="137"/>
      <c r="D111" s="5"/>
      <c r="E111" s="5"/>
      <c r="F111" s="5"/>
      <c r="G111" s="5"/>
    </row>
    <row r="112" spans="1:7" ht="14.25" x14ac:dyDescent="0.3">
      <c r="A112" s="5"/>
      <c r="B112" s="5"/>
      <c r="C112" s="5"/>
      <c r="D112" s="5"/>
      <c r="E112" s="5"/>
      <c r="F112" s="5"/>
      <c r="G112" s="5"/>
    </row>
    <row r="113" spans="1:7" ht="14.25" x14ac:dyDescent="0.3">
      <c r="A113" s="5"/>
      <c r="B113" s="5"/>
      <c r="C113" s="5"/>
      <c r="D113" s="5"/>
      <c r="E113" s="5"/>
      <c r="F113" s="5"/>
      <c r="G113" s="5"/>
    </row>
    <row r="114" spans="1:7" ht="27" customHeight="1" x14ac:dyDescent="0.3">
      <c r="A114" s="5"/>
      <c r="B114" s="5"/>
      <c r="C114" s="5"/>
      <c r="D114" s="5"/>
      <c r="E114" s="5"/>
      <c r="F114" s="5"/>
      <c r="G114" s="5"/>
    </row>
    <row r="115" spans="1:7" ht="15.75" customHeight="1" x14ac:dyDescent="0.25">
      <c r="A115" s="136"/>
      <c r="B115" s="136"/>
      <c r="C115" s="136"/>
      <c r="D115" s="136"/>
      <c r="E115" s="136"/>
      <c r="F115" s="136"/>
      <c r="G115" s="136"/>
    </row>
    <row r="116" spans="1:7" ht="14.25" x14ac:dyDescent="0.3">
      <c r="A116" s="5"/>
      <c r="B116" s="5"/>
      <c r="C116" s="5"/>
      <c r="D116" s="5"/>
      <c r="E116" s="5"/>
      <c r="F116" s="5"/>
      <c r="G116" s="5"/>
    </row>
    <row r="117" spans="1:7" ht="14.25" x14ac:dyDescent="0.3">
      <c r="A117" s="33"/>
      <c r="B117" s="33"/>
      <c r="C117" s="33"/>
      <c r="D117" s="33"/>
      <c r="E117" s="33"/>
      <c r="F117" s="33"/>
      <c r="G117" s="5"/>
    </row>
    <row r="118" spans="1:7" ht="27.75" customHeight="1" x14ac:dyDescent="0.25">
      <c r="A118" s="33"/>
      <c r="B118" s="33"/>
      <c r="C118" s="33"/>
      <c r="D118" s="33"/>
      <c r="E118" s="33"/>
      <c r="F118" s="33"/>
      <c r="G118" s="33"/>
    </row>
    <row r="119" spans="1:7" x14ac:dyDescent="0.25">
      <c r="A119" s="152"/>
      <c r="B119" s="152"/>
      <c r="C119" s="152"/>
      <c r="D119" s="152"/>
      <c r="E119" s="152"/>
      <c r="F119" s="152"/>
      <c r="G119" s="152"/>
    </row>
    <row r="120" spans="1:7" ht="13.5" customHeight="1" x14ac:dyDescent="0.3">
      <c r="A120" s="137"/>
      <c r="B120" s="137"/>
      <c r="C120" s="137"/>
      <c r="D120" s="137"/>
      <c r="E120" s="137"/>
      <c r="F120" s="5"/>
      <c r="G120" s="5"/>
    </row>
    <row r="121" spans="1:7" ht="14.25" x14ac:dyDescent="0.3">
      <c r="A121" s="5"/>
      <c r="B121" s="5"/>
      <c r="C121" s="5"/>
      <c r="D121" s="5"/>
      <c r="E121" s="5"/>
      <c r="F121" s="5"/>
      <c r="G121" s="5"/>
    </row>
    <row r="122" spans="1:7" ht="14.25" x14ac:dyDescent="0.3">
      <c r="A122" s="5"/>
      <c r="B122" s="5"/>
      <c r="C122" s="5"/>
      <c r="D122" s="5"/>
      <c r="E122" s="5"/>
      <c r="F122" s="5"/>
      <c r="G122" s="5"/>
    </row>
    <row r="123" spans="1:7" ht="14.25" x14ac:dyDescent="0.3">
      <c r="A123" s="137"/>
      <c r="B123" s="137"/>
      <c r="C123" s="137"/>
      <c r="D123" s="5"/>
      <c r="E123" s="5"/>
      <c r="F123" s="5"/>
      <c r="G123" s="5"/>
    </row>
    <row r="124" spans="1:7" ht="14.25" x14ac:dyDescent="0.3">
      <c r="A124" s="5"/>
      <c r="B124" s="5"/>
      <c r="C124" s="5"/>
      <c r="D124" s="5"/>
      <c r="E124" s="5"/>
      <c r="F124" s="5"/>
      <c r="G124" s="5"/>
    </row>
    <row r="125" spans="1:7" ht="14.25" x14ac:dyDescent="0.3">
      <c r="A125" s="5"/>
      <c r="B125" s="5"/>
      <c r="C125" s="5"/>
      <c r="D125" s="5"/>
      <c r="E125" s="5"/>
      <c r="F125" s="5"/>
      <c r="G125" s="5"/>
    </row>
    <row r="126" spans="1:7" ht="14.25" x14ac:dyDescent="0.3">
      <c r="A126" s="5"/>
      <c r="B126" s="5"/>
      <c r="C126" s="5"/>
      <c r="D126" s="5"/>
      <c r="E126" s="5"/>
      <c r="F126" s="5"/>
      <c r="G126" s="5"/>
    </row>
    <row r="127" spans="1:7" ht="14.25" x14ac:dyDescent="0.3">
      <c r="A127" s="5"/>
      <c r="B127" s="5"/>
      <c r="C127" s="5"/>
      <c r="D127" s="5"/>
      <c r="E127" s="5"/>
      <c r="F127" s="5"/>
      <c r="G127" s="5"/>
    </row>
    <row r="128" spans="1:7" ht="14.25" x14ac:dyDescent="0.3">
      <c r="A128" s="5"/>
      <c r="B128" s="5"/>
      <c r="C128" s="5"/>
      <c r="D128" s="5"/>
      <c r="E128" s="5"/>
      <c r="F128" s="5"/>
      <c r="G128" s="5"/>
    </row>
    <row r="129" spans="1:7" ht="14.25" x14ac:dyDescent="0.3">
      <c r="A129" s="5"/>
      <c r="B129" s="5"/>
      <c r="C129" s="5"/>
      <c r="D129" s="5"/>
      <c r="E129" s="5"/>
      <c r="F129" s="5"/>
      <c r="G129" s="5"/>
    </row>
    <row r="130" spans="1:7" ht="14.25" x14ac:dyDescent="0.3">
      <c r="A130" s="5"/>
      <c r="B130" s="5"/>
      <c r="C130" s="5"/>
      <c r="D130" s="5"/>
      <c r="E130" s="5"/>
      <c r="F130" s="5"/>
      <c r="G130" s="5"/>
    </row>
    <row r="131" spans="1:7" ht="14.25" x14ac:dyDescent="0.3">
      <c r="A131" s="5"/>
      <c r="B131" s="5"/>
      <c r="C131" s="5"/>
      <c r="D131" s="5"/>
      <c r="E131" s="5"/>
      <c r="F131" s="5"/>
      <c r="G131" s="5"/>
    </row>
    <row r="132" spans="1:7" ht="14.25" x14ac:dyDescent="0.3">
      <c r="A132" s="5"/>
      <c r="B132" s="5"/>
      <c r="C132" s="5"/>
      <c r="D132" s="5"/>
      <c r="E132" s="5"/>
      <c r="F132" s="5"/>
      <c r="G132" s="5"/>
    </row>
    <row r="133" spans="1:7" ht="14.25" x14ac:dyDescent="0.3">
      <c r="A133" s="5"/>
      <c r="B133" s="5"/>
      <c r="C133" s="5"/>
      <c r="D133" s="5"/>
      <c r="E133" s="5"/>
      <c r="F133" s="5"/>
      <c r="G133" s="5"/>
    </row>
    <row r="134" spans="1:7" ht="14.25" x14ac:dyDescent="0.3">
      <c r="A134" s="5"/>
      <c r="B134" s="5"/>
      <c r="C134" s="5"/>
      <c r="D134" s="5"/>
      <c r="E134" s="5"/>
      <c r="F134" s="5"/>
      <c r="G134" s="5"/>
    </row>
    <row r="135" spans="1:7" ht="14.25" x14ac:dyDescent="0.3">
      <c r="A135" s="5"/>
      <c r="B135" s="5"/>
      <c r="C135" s="5"/>
      <c r="D135" s="5"/>
      <c r="E135" s="5"/>
      <c r="F135" s="5"/>
      <c r="G135" s="5"/>
    </row>
    <row r="136" spans="1:7" x14ac:dyDescent="0.25">
      <c r="A136" s="136"/>
      <c r="B136" s="136"/>
      <c r="C136" s="136"/>
      <c r="D136" s="136"/>
      <c r="E136" s="136"/>
      <c r="F136" s="136"/>
      <c r="G136" s="136"/>
    </row>
    <row r="137" spans="1:7" ht="14.25" x14ac:dyDescent="0.3">
      <c r="A137" s="5"/>
      <c r="B137" s="5"/>
      <c r="C137" s="5"/>
      <c r="D137" s="5"/>
      <c r="E137" s="5"/>
      <c r="F137" s="5"/>
      <c r="G137" s="5"/>
    </row>
    <row r="138" spans="1:7" ht="14.25" x14ac:dyDescent="0.3">
      <c r="A138" s="33"/>
      <c r="B138" s="33"/>
      <c r="C138" s="33"/>
      <c r="D138" s="33"/>
      <c r="E138" s="33"/>
      <c r="F138" s="33"/>
      <c r="G138" s="5"/>
    </row>
    <row r="139" spans="1:7" x14ac:dyDescent="0.25">
      <c r="A139" s="33"/>
      <c r="B139" s="33"/>
      <c r="C139" s="33"/>
      <c r="D139" s="33"/>
      <c r="E139" s="33"/>
      <c r="F139" s="33"/>
      <c r="G139" s="33"/>
    </row>
    <row r="140" spans="1:7" x14ac:dyDescent="0.25">
      <c r="A140" s="33"/>
      <c r="B140" s="33"/>
      <c r="C140" s="33"/>
      <c r="D140" s="33"/>
      <c r="E140" s="33"/>
      <c r="F140" s="33"/>
      <c r="G140" s="33"/>
    </row>
    <row r="141" spans="1:7" x14ac:dyDescent="0.25">
      <c r="A141" s="33"/>
      <c r="B141" s="33"/>
      <c r="C141" s="33"/>
      <c r="D141" s="33"/>
      <c r="E141" s="33"/>
      <c r="F141" s="33"/>
      <c r="G141" s="33"/>
    </row>
  </sheetData>
  <mergeCells count="37">
    <mergeCell ref="B76:D76"/>
    <mergeCell ref="B77:D77"/>
    <mergeCell ref="B78:D78"/>
    <mergeCell ref="A1:B1"/>
    <mergeCell ref="E1:G1"/>
    <mergeCell ref="A119:G119"/>
    <mergeCell ref="A81:I81"/>
    <mergeCell ref="A88:C88"/>
    <mergeCell ref="A92:G92"/>
    <mergeCell ref="A93:G93"/>
    <mergeCell ref="F17:G17"/>
    <mergeCell ref="D20:E21"/>
    <mergeCell ref="F20:G21"/>
    <mergeCell ref="A96:G96"/>
    <mergeCell ref="A95:G95"/>
    <mergeCell ref="A107:C107"/>
    <mergeCell ref="A108:E108"/>
    <mergeCell ref="A111:C111"/>
    <mergeCell ref="A120:E120"/>
    <mergeCell ref="A123:C123"/>
    <mergeCell ref="A136:G136"/>
    <mergeCell ref="A115:G115"/>
    <mergeCell ref="A3:B3"/>
    <mergeCell ref="F15:G15"/>
    <mergeCell ref="A5:G5"/>
    <mergeCell ref="A7:G7"/>
    <mergeCell ref="A8:G8"/>
    <mergeCell ref="A9:G9"/>
    <mergeCell ref="A10:G10"/>
    <mergeCell ref="F12:G12"/>
    <mergeCell ref="A62:G62"/>
    <mergeCell ref="A13:A15"/>
    <mergeCell ref="D15:E15"/>
    <mergeCell ref="A80:I80"/>
    <mergeCell ref="F13:G13"/>
    <mergeCell ref="F16:G16"/>
    <mergeCell ref="F18:G18"/>
  </mergeCells>
  <conditionalFormatting sqref="G70">
    <cfRule type="cellIs" dxfId="0" priority="1" stopIfTrue="1" operator="lessThan">
      <formula>$H$11</formula>
    </cfRule>
  </conditionalFormatting>
  <pageMargins left="0.23622047244094499" right="0.23622047244094499" top="0.74803149606299202" bottom="0.74803149606299202" header="0.31496062992126" footer="0.31496062992126"/>
  <pageSetup paperSize="9" scale="80" orientation="portrait" r:id="rId1"/>
  <headerFooter>
    <oddHeader>&amp;C&amp;"Century Gothic,Bold"&amp;16Exhibitor Beverage Order Form</oddHeader>
  </headerFooter>
  <rowBreaks count="2" manualBreakCount="2">
    <brk id="33" max="12" man="1"/>
    <brk id="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6"/>
  <sheetViews>
    <sheetView view="pageBreakPreview" zoomScaleNormal="100" zoomScaleSheetLayoutView="100" workbookViewId="0">
      <selection activeCell="A9" sqref="A9:G19"/>
    </sheetView>
  </sheetViews>
  <sheetFormatPr defaultRowHeight="13.5" x14ac:dyDescent="0.25"/>
  <cols>
    <col min="1" max="1" width="13.28515625" customWidth="1"/>
    <col min="2" max="2" width="20.140625" customWidth="1"/>
    <col min="3" max="3" width="20" customWidth="1"/>
    <col min="4" max="4" width="17.5703125" customWidth="1"/>
    <col min="5" max="5" width="8.42578125" customWidth="1"/>
    <col min="6" max="6" width="10.85546875" customWidth="1"/>
    <col min="7" max="7" width="11" customWidth="1"/>
    <col min="8" max="8" width="9.28515625" customWidth="1"/>
    <col min="9" max="9" width="7.5703125" hidden="1" customWidth="1"/>
    <col min="10" max="24" width="9.140625" hidden="1" customWidth="1"/>
    <col min="25" max="25" width="9.140625" customWidth="1"/>
    <col min="26" max="26" width="10.7109375" customWidth="1"/>
    <col min="27" max="27" width="15.5703125" customWidth="1"/>
    <col min="28" max="28" width="9.140625" customWidth="1"/>
    <col min="29" max="29" width="12" customWidth="1"/>
    <col min="30" max="42" width="9.140625" customWidth="1"/>
  </cols>
  <sheetData>
    <row r="1" spans="1:11" ht="27.75" customHeight="1" x14ac:dyDescent="0.3">
      <c r="A1" s="5"/>
      <c r="B1" s="5"/>
    </row>
    <row r="2" spans="1:11" ht="14.25" customHeight="1" x14ac:dyDescent="0.3">
      <c r="A2" s="5" t="s">
        <v>37</v>
      </c>
      <c r="B2" s="5" t="s">
        <v>141</v>
      </c>
      <c r="H2" s="2"/>
    </row>
    <row r="3" spans="1:11" ht="14.25" x14ac:dyDescent="0.3">
      <c r="A3" s="5" t="s">
        <v>38</v>
      </c>
      <c r="B3" s="5" t="s">
        <v>142</v>
      </c>
    </row>
    <row r="4" spans="1:11" ht="14.25" x14ac:dyDescent="0.3">
      <c r="A4" s="5" t="s">
        <v>3</v>
      </c>
      <c r="B4" s="5"/>
    </row>
    <row r="5" spans="1:11" ht="14.25" x14ac:dyDescent="0.3">
      <c r="A5" s="5"/>
      <c r="B5" s="5"/>
    </row>
    <row r="6" spans="1:11" ht="14.25" x14ac:dyDescent="0.3">
      <c r="A6" s="33" t="s">
        <v>39</v>
      </c>
      <c r="B6" s="33"/>
      <c r="C6" s="33"/>
      <c r="D6" s="5"/>
      <c r="E6" s="5"/>
      <c r="F6" s="5"/>
      <c r="G6" s="5"/>
    </row>
    <row r="7" spans="1:11" x14ac:dyDescent="0.25">
      <c r="A7" s="33" t="s">
        <v>40</v>
      </c>
      <c r="B7" s="33"/>
      <c r="C7" s="33"/>
      <c r="D7" s="33"/>
      <c r="E7" s="33"/>
      <c r="F7" s="33"/>
      <c r="G7" s="33"/>
    </row>
    <row r="8" spans="1:11" ht="14.25" x14ac:dyDescent="0.3">
      <c r="A8" s="5"/>
      <c r="B8" s="5"/>
      <c r="C8" s="5"/>
      <c r="D8" s="5"/>
      <c r="E8" s="5"/>
      <c r="F8" s="5"/>
      <c r="G8" s="5"/>
      <c r="H8" s="6"/>
      <c r="I8" s="6"/>
      <c r="J8" s="6"/>
    </row>
    <row r="9" spans="1:11" ht="14.25" x14ac:dyDescent="0.3">
      <c r="A9" s="5" t="s">
        <v>41</v>
      </c>
      <c r="B9" s="5"/>
      <c r="C9" s="5"/>
      <c r="D9" s="5"/>
      <c r="E9" s="5"/>
      <c r="F9" s="5"/>
      <c r="G9" s="5"/>
    </row>
    <row r="10" spans="1:11" ht="14.25" x14ac:dyDescent="0.3">
      <c r="A10" s="5" t="s">
        <v>42</v>
      </c>
      <c r="B10" s="5"/>
      <c r="C10" s="5"/>
      <c r="D10" s="5"/>
      <c r="E10" s="5"/>
      <c r="F10" s="5"/>
      <c r="G10" s="5"/>
      <c r="H10" s="5"/>
      <c r="I10" s="5"/>
      <c r="J10" s="5"/>
    </row>
    <row r="11" spans="1:11" ht="14.25" x14ac:dyDescent="0.3">
      <c r="A11" s="5" t="s">
        <v>43</v>
      </c>
      <c r="B11" s="5"/>
      <c r="C11" s="5"/>
      <c r="D11" s="5"/>
      <c r="E11" s="5"/>
      <c r="F11" s="5"/>
      <c r="G11" s="5"/>
      <c r="H11" s="5"/>
      <c r="I11" s="5"/>
      <c r="J11" s="5"/>
    </row>
    <row r="12" spans="1:11" ht="14.25" x14ac:dyDescent="0.3">
      <c r="A12" s="5" t="s">
        <v>44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4.25" x14ac:dyDescent="0.3">
      <c r="A13" s="5" t="s">
        <v>45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4.25" x14ac:dyDescent="0.3">
      <c r="A14" s="137" t="s">
        <v>79</v>
      </c>
      <c r="B14" s="137"/>
      <c r="C14" s="137"/>
      <c r="D14" s="5"/>
      <c r="E14" s="5"/>
      <c r="F14" s="5"/>
      <c r="G14" s="5"/>
      <c r="H14" s="5"/>
      <c r="I14" s="5"/>
      <c r="J14" s="5"/>
      <c r="K14" s="5"/>
    </row>
    <row r="15" spans="1:11" ht="14.25" x14ac:dyDescent="0.3">
      <c r="A15" s="5" t="s">
        <v>82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4.25" x14ac:dyDescent="0.3">
      <c r="A16" s="5" t="s">
        <v>46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31" ht="14.25" x14ac:dyDescent="0.3">
      <c r="A17" s="5" t="s">
        <v>47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31" ht="28.5" customHeight="1" x14ac:dyDescent="0.3">
      <c r="A18" s="136" t="s">
        <v>48</v>
      </c>
      <c r="B18" s="136"/>
      <c r="C18" s="136"/>
      <c r="D18" s="136"/>
      <c r="E18" s="136"/>
      <c r="F18" s="136"/>
      <c r="G18" s="136"/>
      <c r="H18" s="5"/>
      <c r="I18" s="5"/>
      <c r="J18" s="5"/>
      <c r="K18" s="5"/>
    </row>
    <row r="19" spans="1:31" ht="30" customHeight="1" x14ac:dyDescent="0.3">
      <c r="A19" s="136" t="s">
        <v>49</v>
      </c>
      <c r="B19" s="136"/>
      <c r="C19" s="136"/>
      <c r="D19" s="136"/>
      <c r="E19" s="136"/>
      <c r="F19" s="136"/>
      <c r="G19" s="136"/>
      <c r="H19" s="10"/>
      <c r="I19" s="10"/>
      <c r="J19" s="10"/>
      <c r="K19" s="5"/>
    </row>
    <row r="20" spans="1:31" ht="16.5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31" ht="18" customHeight="1" x14ac:dyDescent="0.3">
      <c r="A21" s="33" t="s">
        <v>140</v>
      </c>
      <c r="B21" s="33"/>
      <c r="C21" s="33"/>
      <c r="D21" s="33"/>
      <c r="E21" s="33"/>
      <c r="F21" s="33"/>
      <c r="G21" s="5"/>
      <c r="H21" s="5"/>
      <c r="I21" s="5"/>
      <c r="J21" s="5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19.5" customHeight="1" x14ac:dyDescent="0.3">
      <c r="A22" s="159" t="s">
        <v>50</v>
      </c>
      <c r="B22" s="159"/>
      <c r="C22" s="159"/>
      <c r="D22" s="159"/>
      <c r="E22" s="159"/>
      <c r="F22" s="159"/>
      <c r="G22" s="159"/>
      <c r="H22" s="5"/>
      <c r="I22" s="5"/>
      <c r="J22" s="5"/>
      <c r="K22" s="5"/>
    </row>
    <row r="23" spans="1:31" ht="14.25" x14ac:dyDescent="0.3">
      <c r="A23" s="33" t="s">
        <v>51</v>
      </c>
      <c r="B23" s="33"/>
      <c r="C23" s="33"/>
      <c r="D23" s="33"/>
      <c r="E23" s="33"/>
      <c r="F23" s="33"/>
      <c r="G23" s="33"/>
      <c r="H23" s="33"/>
      <c r="I23" s="33"/>
      <c r="J23" s="33"/>
      <c r="K23" s="5"/>
    </row>
    <row r="24" spans="1:31" ht="14.25" x14ac:dyDescent="0.3">
      <c r="A24" s="152" t="s">
        <v>68</v>
      </c>
      <c r="B24" s="152"/>
      <c r="C24" s="152"/>
      <c r="D24" s="152"/>
      <c r="E24" s="152"/>
      <c r="F24" s="152"/>
      <c r="G24" s="152"/>
      <c r="H24" s="33"/>
      <c r="I24" s="33"/>
      <c r="J24" s="33"/>
      <c r="K24" s="5"/>
    </row>
    <row r="25" spans="1:31" x14ac:dyDescent="0.25">
      <c r="H25" s="33"/>
      <c r="I25" s="33"/>
      <c r="J25" s="33"/>
      <c r="K25" s="33"/>
    </row>
    <row r="26" spans="1:31" ht="18.75" customHeight="1" x14ac:dyDescent="0.3">
      <c r="A26" s="43"/>
      <c r="B26" s="17"/>
      <c r="C26" s="44" t="s">
        <v>70</v>
      </c>
      <c r="D26" s="19"/>
      <c r="E26" s="34"/>
      <c r="F26" s="35"/>
      <c r="K26" s="33"/>
    </row>
    <row r="27" spans="1:31" ht="14.25" x14ac:dyDescent="0.3">
      <c r="A27" s="45"/>
      <c r="B27" s="11"/>
      <c r="C27" s="11"/>
      <c r="D27" s="11"/>
      <c r="E27" s="37"/>
      <c r="F27" s="38"/>
    </row>
    <row r="28" spans="1:31" ht="14.25" x14ac:dyDescent="0.3">
      <c r="A28" s="45" t="s">
        <v>73</v>
      </c>
      <c r="B28" s="11"/>
      <c r="C28" s="11"/>
      <c r="D28" s="11"/>
      <c r="E28" s="37"/>
      <c r="F28" s="38"/>
    </row>
    <row r="29" spans="1:31" ht="14.25" x14ac:dyDescent="0.3">
      <c r="A29" s="47" t="s">
        <v>72</v>
      </c>
      <c r="B29" s="48"/>
      <c r="C29" s="11" t="s">
        <v>78</v>
      </c>
      <c r="D29" s="11"/>
      <c r="E29" s="37"/>
      <c r="F29" s="38"/>
    </row>
    <row r="30" spans="1:31" ht="14.25" x14ac:dyDescent="0.3">
      <c r="A30" s="45" t="s">
        <v>77</v>
      </c>
      <c r="B30" s="48"/>
      <c r="C30" s="3"/>
      <c r="D30" s="11" t="s">
        <v>69</v>
      </c>
      <c r="E30" s="37"/>
      <c r="F30" s="38"/>
    </row>
    <row r="31" spans="1:31" ht="14.25" x14ac:dyDescent="0.3">
      <c r="A31" s="45" t="s">
        <v>71</v>
      </c>
      <c r="B31" s="11"/>
      <c r="C31" s="11"/>
      <c r="D31" s="11"/>
      <c r="E31" s="37"/>
      <c r="F31" s="38"/>
    </row>
    <row r="32" spans="1:31" ht="14.25" x14ac:dyDescent="0.3">
      <c r="A32" s="45"/>
      <c r="B32" s="11"/>
      <c r="C32" s="49"/>
      <c r="D32" s="11"/>
      <c r="E32" s="37"/>
      <c r="F32" s="38"/>
    </row>
    <row r="33" spans="1:6" ht="40.5" x14ac:dyDescent="0.3">
      <c r="A33" s="31"/>
      <c r="B33" s="30" t="s">
        <v>67</v>
      </c>
      <c r="C33" s="50"/>
      <c r="D33" s="51"/>
      <c r="E33" s="37"/>
      <c r="F33" s="38"/>
    </row>
    <row r="34" spans="1:6" ht="14.25" x14ac:dyDescent="0.3">
      <c r="A34" s="31"/>
      <c r="B34" s="52" t="s">
        <v>52</v>
      </c>
      <c r="C34" s="50"/>
      <c r="D34" s="51"/>
      <c r="E34" s="36"/>
      <c r="F34" s="38"/>
    </row>
    <row r="35" spans="1:6" ht="14.25" x14ac:dyDescent="0.3">
      <c r="A35" s="31"/>
      <c r="B35" s="52" t="s">
        <v>53</v>
      </c>
      <c r="C35" s="50"/>
      <c r="D35" s="53"/>
      <c r="E35" s="37"/>
      <c r="F35" s="38"/>
    </row>
    <row r="36" spans="1:6" ht="27.75" customHeight="1" x14ac:dyDescent="0.3">
      <c r="A36" s="31"/>
      <c r="B36" s="30" t="s">
        <v>54</v>
      </c>
      <c r="C36" s="52"/>
      <c r="D36" s="54"/>
      <c r="E36" s="37"/>
      <c r="F36" s="38"/>
    </row>
    <row r="37" spans="1:6" ht="43.5" customHeight="1" x14ac:dyDescent="0.3">
      <c r="A37" s="31"/>
      <c r="B37" s="30" t="s">
        <v>55</v>
      </c>
      <c r="C37" s="52"/>
      <c r="D37" s="54"/>
      <c r="E37" s="37"/>
      <c r="F37" s="38"/>
    </row>
    <row r="38" spans="1:6" ht="14.25" x14ac:dyDescent="0.3">
      <c r="A38" s="31"/>
      <c r="B38" s="52" t="s">
        <v>56</v>
      </c>
      <c r="C38" s="55"/>
      <c r="D38" s="56"/>
      <c r="E38" s="37"/>
      <c r="F38" s="38"/>
    </row>
    <row r="39" spans="1:6" ht="14.25" x14ac:dyDescent="0.3">
      <c r="A39" s="31"/>
      <c r="B39" s="52" t="s">
        <v>57</v>
      </c>
      <c r="C39" s="45"/>
      <c r="D39" s="46"/>
      <c r="E39" s="37"/>
      <c r="F39" s="38"/>
    </row>
    <row r="40" spans="1:6" ht="14.25" customHeight="1" x14ac:dyDescent="0.3">
      <c r="A40" s="31"/>
      <c r="B40" s="52" t="s">
        <v>58</v>
      </c>
      <c r="C40" s="52"/>
      <c r="D40" s="54"/>
      <c r="E40" s="37"/>
      <c r="F40" s="38"/>
    </row>
    <row r="41" spans="1:6" ht="14.25" customHeight="1" x14ac:dyDescent="0.3">
      <c r="A41" s="55"/>
      <c r="B41" s="57"/>
      <c r="C41" s="48"/>
      <c r="D41" s="48"/>
      <c r="E41" s="39"/>
      <c r="F41" s="40"/>
    </row>
    <row r="42" spans="1:6" ht="20.25" customHeight="1" x14ac:dyDescent="0.3">
      <c r="A42" s="58" t="s">
        <v>59</v>
      </c>
      <c r="B42" s="8"/>
      <c r="C42" s="8"/>
      <c r="D42" s="8"/>
      <c r="E42" s="2"/>
      <c r="F42" s="2"/>
    </row>
    <row r="43" spans="1:6" ht="14.25" x14ac:dyDescent="0.3">
      <c r="A43" s="33" t="s">
        <v>60</v>
      </c>
      <c r="B43" s="5"/>
      <c r="C43" s="32"/>
      <c r="D43" s="8"/>
      <c r="E43" s="2"/>
      <c r="F43" s="2"/>
    </row>
    <row r="44" spans="1:6" ht="14.25" x14ac:dyDescent="0.3">
      <c r="A44" s="5"/>
      <c r="B44" s="5"/>
      <c r="C44" s="5"/>
      <c r="D44" s="5"/>
    </row>
    <row r="45" spans="1:6" ht="14.25" x14ac:dyDescent="0.3">
      <c r="A45" s="137" t="s">
        <v>80</v>
      </c>
      <c r="B45" s="137"/>
      <c r="C45" s="137"/>
      <c r="D45" s="137"/>
    </row>
    <row r="46" spans="1:6" x14ac:dyDescent="0.25">
      <c r="A46" s="42"/>
      <c r="B46" s="42"/>
      <c r="C46" s="9"/>
    </row>
    <row r="47" spans="1:6" ht="14.25" x14ac:dyDescent="0.3">
      <c r="A47" s="5"/>
      <c r="B47" s="5"/>
      <c r="C47" s="42"/>
      <c r="D47" s="7"/>
    </row>
    <row r="48" spans="1:6" ht="14.25" x14ac:dyDescent="0.3">
      <c r="A48" s="8" t="s">
        <v>66</v>
      </c>
      <c r="B48" s="5"/>
      <c r="C48" s="42"/>
    </row>
    <row r="49" spans="1:4" ht="14.25" x14ac:dyDescent="0.3">
      <c r="A49" s="5" t="s">
        <v>61</v>
      </c>
      <c r="B49" s="5"/>
      <c r="C49" s="9"/>
    </row>
    <row r="50" spans="1:4" ht="14.25" x14ac:dyDescent="0.3">
      <c r="A50" s="5" t="s">
        <v>62</v>
      </c>
      <c r="B50" s="5"/>
      <c r="C50" s="9"/>
    </row>
    <row r="51" spans="1:4" ht="14.25" x14ac:dyDescent="0.3">
      <c r="A51" s="5" t="s">
        <v>63</v>
      </c>
      <c r="B51" s="5"/>
      <c r="C51" s="9"/>
    </row>
    <row r="52" spans="1:4" ht="14.25" x14ac:dyDescent="0.3">
      <c r="A52" s="5" t="s">
        <v>64</v>
      </c>
      <c r="B52" s="5"/>
      <c r="C52" s="9"/>
    </row>
    <row r="53" spans="1:4" ht="14.25" x14ac:dyDescent="0.3">
      <c r="A53" s="5" t="s">
        <v>65</v>
      </c>
      <c r="B53" s="5"/>
      <c r="C53" s="9"/>
    </row>
    <row r="54" spans="1:4" ht="14.25" x14ac:dyDescent="0.3">
      <c r="A54" s="5"/>
      <c r="B54" s="5"/>
      <c r="C54" s="9"/>
    </row>
    <row r="55" spans="1:4" ht="14.25" x14ac:dyDescent="0.3">
      <c r="A55" s="12"/>
      <c r="B55" s="12"/>
      <c r="C55" s="158" t="s">
        <v>81</v>
      </c>
      <c r="D55" s="158"/>
    </row>
    <row r="56" spans="1:4" x14ac:dyDescent="0.25">
      <c r="A56" s="66"/>
    </row>
  </sheetData>
  <mergeCells count="7">
    <mergeCell ref="A14:C14"/>
    <mergeCell ref="A45:D45"/>
    <mergeCell ref="C55:D55"/>
    <mergeCell ref="A24:G24"/>
    <mergeCell ref="A18:G18"/>
    <mergeCell ref="A19:G19"/>
    <mergeCell ref="A22:G22"/>
  </mergeCells>
  <pageMargins left="0" right="0.25" top="0.75" bottom="0.75" header="0.3" footer="0.3"/>
  <pageSetup paperSize="9" scale="82" orientation="portrait" verticalDpi="4294967295" r:id="rId1"/>
  <headerFooter>
    <oddHeader>&amp;C&amp;"Century Gothic,Bold"&amp;16Terms and Conditions Form</oddHeader>
  </headerFooter>
  <rowBreaks count="1" manualBreakCount="1">
    <brk id="5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Beverage Order Form</vt:lpstr>
      <vt:lpstr>T&amp;C's Form</vt:lpstr>
      <vt:lpstr>'Beverage Order Form'!Print_Area</vt:lpstr>
      <vt:lpstr>'T&amp;C''s Form'!Print_Area</vt:lpstr>
      <vt:lpstr>'Beverage 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Godfrey, Charne</dc:creator>
  <cp:lastModifiedBy>Kendra McColloch</cp:lastModifiedBy>
  <cp:lastPrinted>2018-08-20T21:03:42Z</cp:lastPrinted>
  <dcterms:created xsi:type="dcterms:W3CDTF">2015-10-08T07:21:34Z</dcterms:created>
  <dcterms:modified xsi:type="dcterms:W3CDTF">2018-08-20T21:04:16Z</dcterms:modified>
</cp:coreProperties>
</file>