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<sst xmlns="http://schemas.openxmlformats.org/spreadsheetml/2006/main" count="172" uniqueCount="98">
  <si>
    <t>Un-extracted wr</t>
  </si>
  <si>
    <t>Total Oil</t>
  </si>
  <si>
    <t>S2 in Bit</t>
  </si>
  <si>
    <t>S2 in K</t>
  </si>
  <si>
    <t>Oil Quality</t>
  </si>
  <si>
    <t>HIbit</t>
  </si>
  <si>
    <t>Total oil/TOC k</t>
  </si>
  <si>
    <t>Total oil/TOC wr</t>
  </si>
  <si>
    <t>Formation</t>
  </si>
  <si>
    <t>S1 (mg/g)</t>
  </si>
  <si>
    <t>S2 (mg/g)</t>
  </si>
  <si>
    <t>S3 (mg/g)</t>
  </si>
  <si>
    <t>Tmax (°C)</t>
  </si>
  <si>
    <t>HI (mg HC/g TOC)</t>
  </si>
  <si>
    <t>OI (mg CO2/g TOC)</t>
  </si>
  <si>
    <t>S1+S2-S2x</t>
  </si>
  <si>
    <t>(1-S2x/S2)</t>
  </si>
  <si>
    <t>S2x/S2</t>
  </si>
  <si>
    <t>S1/(S1+S2-S2x)</t>
  </si>
  <si>
    <t>(S2wr-S2ex)/(TOCwr - TOCex)</t>
  </si>
  <si>
    <t>Vaca Muerta</t>
  </si>
  <si>
    <t>G016229</t>
  </si>
  <si>
    <t>G016241</t>
  </si>
  <si>
    <t>G016226</t>
  </si>
  <si>
    <t>G016234</t>
  </si>
  <si>
    <t>G016239</t>
  </si>
  <si>
    <t>G016227</t>
  </si>
  <si>
    <t>G016236</t>
  </si>
  <si>
    <t>G016228</t>
  </si>
  <si>
    <t>G016231</t>
  </si>
  <si>
    <t>G016232</t>
  </si>
  <si>
    <t>G016237</t>
  </si>
  <si>
    <t>G016240</t>
  </si>
  <si>
    <t>G016589</t>
  </si>
  <si>
    <t>G016590</t>
  </si>
  <si>
    <t>G016591</t>
  </si>
  <si>
    <t>G016592</t>
  </si>
  <si>
    <t>G016593</t>
  </si>
  <si>
    <t>G016594</t>
  </si>
  <si>
    <t>G016595</t>
  </si>
  <si>
    <t>G016596</t>
  </si>
  <si>
    <t>G016597</t>
  </si>
  <si>
    <t>G016598</t>
  </si>
  <si>
    <t>G016599</t>
  </si>
  <si>
    <t>G016600</t>
  </si>
  <si>
    <t>G016648</t>
  </si>
  <si>
    <t>G016649</t>
  </si>
  <si>
    <t>G016650</t>
  </si>
  <si>
    <t>G016651</t>
  </si>
  <si>
    <t>G016652</t>
  </si>
  <si>
    <t>G016653</t>
  </si>
  <si>
    <t>G016654</t>
  </si>
  <si>
    <t>G016655</t>
  </si>
  <si>
    <t>G016656</t>
  </si>
  <si>
    <t>G016657</t>
  </si>
  <si>
    <t>G016658</t>
  </si>
  <si>
    <t>G016659</t>
  </si>
  <si>
    <t>Arthur Creek</t>
  </si>
  <si>
    <t>G012806</t>
  </si>
  <si>
    <t>G012812</t>
  </si>
  <si>
    <t>G012815</t>
  </si>
  <si>
    <t>G013843</t>
  </si>
  <si>
    <t>G013849</t>
  </si>
  <si>
    <t>G013861</t>
  </si>
  <si>
    <t>Extracted</t>
  </si>
  <si>
    <t>G013842</t>
  </si>
  <si>
    <t>G013844</t>
  </si>
  <si>
    <t>G013854</t>
  </si>
  <si>
    <t>G013852</t>
  </si>
  <si>
    <t>G013853</t>
  </si>
  <si>
    <t>G013851</t>
  </si>
  <si>
    <t>G013850</t>
  </si>
  <si>
    <t>G013838</t>
  </si>
  <si>
    <t>G013840</t>
  </si>
  <si>
    <t>G013841</t>
  </si>
  <si>
    <t>G013839</t>
  </si>
  <si>
    <t>G013856</t>
  </si>
  <si>
    <t>G013855</t>
  </si>
  <si>
    <t>G013857</t>
  </si>
  <si>
    <t>G013859</t>
  </si>
  <si>
    <t>G013858</t>
  </si>
  <si>
    <t>G013862</t>
  </si>
  <si>
    <t>G013863</t>
  </si>
  <si>
    <t>G013860</t>
  </si>
  <si>
    <t>TOC (%)</t>
  </si>
  <si>
    <t>G012804</t>
  </si>
  <si>
    <t>G012805</t>
  </si>
  <si>
    <t>G012808</t>
  </si>
  <si>
    <t>G012809</t>
  </si>
  <si>
    <t>G012810</t>
  </si>
  <si>
    <t>G012811</t>
  </si>
  <si>
    <t>G012813</t>
  </si>
  <si>
    <t>G012814</t>
  </si>
  <si>
    <t>G012802ker</t>
  </si>
  <si>
    <t>PI S1/(S1+S2)</t>
  </si>
  <si>
    <t>Calculated parameters</t>
  </si>
  <si>
    <t>Baltic</t>
  </si>
  <si>
    <t>GFZ-Number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</si>
</sst>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£&quot;#,##0.00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  <protection/>
    </xf>
    <xf numFmtId="1" fontId="2" fillId="0" borderId="0" xfId="55" applyNumberFormat="1" applyFont="1" applyFill="1" applyBorder="1" applyAlignment="1">
      <alignment horizontal="center" vertical="center"/>
      <protection/>
    </xf>
    <xf numFmtId="2" fontId="2" fillId="0" borderId="0" xfId="5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1" fontId="2" fillId="0" borderId="11" xfId="55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2" fontId="2" fillId="0" borderId="10" xfId="55" applyNumberFormat="1" applyFont="1" applyFill="1" applyBorder="1" applyAlignment="1">
      <alignment horizontal="center" vertical="center"/>
      <protection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173" fontId="2" fillId="0" borderId="10" xfId="47" applyNumberFormat="1" applyFont="1" applyFill="1" applyBorder="1" applyAlignment="1">
      <alignment horizontal="center" vertical="center" wrapText="1"/>
    </xf>
    <xf numFmtId="173" fontId="2" fillId="0" borderId="12" xfId="47" applyNumberFormat="1" applyFont="1" applyFill="1" applyBorder="1" applyAlignment="1">
      <alignment horizontal="center" vertical="center" wrapText="1"/>
    </xf>
    <xf numFmtId="173" fontId="2" fillId="0" borderId="0" xfId="47" applyNumberFormat="1" applyFont="1" applyFill="1" applyBorder="1" applyAlignment="1">
      <alignment horizontal="center" vertical="center" wrapText="1"/>
    </xf>
    <xf numFmtId="173" fontId="2" fillId="0" borderId="13" xfId="47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33" borderId="18" xfId="39" applyFont="1" applyFill="1" applyBorder="1" applyAlignment="1">
      <alignment horizontal="center" vertical="center"/>
    </xf>
    <xf numFmtId="0" fontId="2" fillId="33" borderId="19" xfId="39" applyFont="1" applyFill="1" applyBorder="1" applyAlignment="1">
      <alignment horizontal="center" vertical="center"/>
    </xf>
    <xf numFmtId="0" fontId="2" fillId="33" borderId="20" xfId="39" applyFont="1" applyFill="1" applyBorder="1" applyAlignment="1">
      <alignment horizontal="center" vertical="center"/>
    </xf>
    <xf numFmtId="0" fontId="2" fillId="34" borderId="18" xfId="47" applyFont="1" applyFill="1" applyBorder="1" applyAlignment="1">
      <alignment horizontal="center" vertical="center"/>
    </xf>
    <xf numFmtId="0" fontId="2" fillId="34" borderId="19" xfId="47" applyFont="1" applyFill="1" applyBorder="1" applyAlignment="1">
      <alignment horizontal="center" vertical="center"/>
    </xf>
    <xf numFmtId="0" fontId="2" fillId="34" borderId="20" xfId="47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1" xfId="39" applyNumberFormat="1" applyFont="1" applyFill="1" applyBorder="1" applyAlignment="1">
      <alignment horizontal="center" vertical="center" wrapText="1"/>
    </xf>
    <xf numFmtId="173" fontId="2" fillId="0" borderId="14" xfId="39" applyNumberFormat="1" applyFont="1" applyFill="1" applyBorder="1" applyAlignment="1">
      <alignment horizontal="center" vertical="center" wrapText="1"/>
    </xf>
    <xf numFmtId="173" fontId="2" fillId="0" borderId="10" xfId="39" applyNumberFormat="1" applyFont="1" applyFill="1" applyBorder="1" applyAlignment="1">
      <alignment horizontal="center" vertical="center" wrapText="1"/>
    </xf>
    <xf numFmtId="173" fontId="2" fillId="0" borderId="12" xfId="39" applyNumberFormat="1" applyFont="1" applyFill="1" applyBorder="1" applyAlignment="1">
      <alignment horizontal="center" vertical="center" wrapText="1"/>
    </xf>
    <xf numFmtId="173" fontId="2" fillId="0" borderId="0" xfId="39" applyNumberFormat="1" applyFont="1" applyFill="1" applyBorder="1" applyAlignment="1">
      <alignment horizontal="center" vertical="center" wrapText="1"/>
    </xf>
    <xf numFmtId="173" fontId="2" fillId="0" borderId="13" xfId="39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selection activeCell="B78" sqref="B78"/>
    </sheetView>
  </sheetViews>
  <sheetFormatPr defaultColWidth="8.7109375" defaultRowHeight="15"/>
  <cols>
    <col min="1" max="1" width="14.421875" style="1" customWidth="1"/>
    <col min="2" max="2" width="10.57421875" style="1" customWidth="1"/>
    <col min="3" max="10" width="10.28125" style="1" customWidth="1"/>
    <col min="11" max="11" width="11.421875" style="1" customWidth="1"/>
    <col min="12" max="12" width="8.00390625" style="1" customWidth="1"/>
    <col min="13" max="13" width="8.28125" style="1" customWidth="1"/>
    <col min="14" max="14" width="8.7109375" style="1" customWidth="1"/>
    <col min="15" max="15" width="8.8515625" style="1" customWidth="1"/>
    <col min="16" max="16" width="12.57421875" style="1" customWidth="1"/>
    <col min="17" max="17" width="11.7109375" style="1" customWidth="1"/>
    <col min="18" max="18" width="12.00390625" style="1" customWidth="1"/>
    <col min="19" max="19" width="16.00390625" style="1" customWidth="1"/>
    <col min="20" max="20" width="12.00390625" style="1" customWidth="1"/>
    <col min="21" max="21" width="15.140625" style="1" customWidth="1"/>
    <col min="22" max="22" width="18.7109375" style="1" customWidth="1"/>
    <col min="23" max="23" width="15.28125" style="1" customWidth="1"/>
    <col min="24" max="24" width="14.421875" style="1" customWidth="1"/>
    <col min="25" max="251" width="8.7109375" style="1" customWidth="1"/>
    <col min="252" max="252" width="14.421875" style="1" customWidth="1"/>
    <col min="253" max="16384" width="8.7109375" style="1" customWidth="1"/>
  </cols>
  <sheetData>
    <row r="1" spans="1:24" ht="18" customHeight="1">
      <c r="A1" s="26" t="s">
        <v>8</v>
      </c>
      <c r="B1" s="43" t="s">
        <v>97</v>
      </c>
      <c r="C1" s="40" t="s">
        <v>0</v>
      </c>
      <c r="D1" s="41"/>
      <c r="E1" s="41"/>
      <c r="F1" s="41"/>
      <c r="G1" s="41"/>
      <c r="H1" s="41"/>
      <c r="I1" s="41"/>
      <c r="J1" s="42"/>
      <c r="K1" s="37" t="s">
        <v>64</v>
      </c>
      <c r="L1" s="38"/>
      <c r="M1" s="38"/>
      <c r="N1" s="38"/>
      <c r="O1" s="38"/>
      <c r="P1" s="38"/>
      <c r="Q1" s="39"/>
      <c r="R1" s="29" t="s">
        <v>95</v>
      </c>
      <c r="S1" s="30"/>
      <c r="T1" s="30"/>
      <c r="U1" s="30"/>
      <c r="V1" s="30"/>
      <c r="W1" s="30"/>
      <c r="X1" s="30"/>
    </row>
    <row r="2" spans="1:24" ht="12" customHeight="1">
      <c r="A2" s="27"/>
      <c r="B2" s="35"/>
      <c r="C2" s="31" t="s">
        <v>84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5" t="s">
        <v>94</v>
      </c>
      <c r="K2" s="46" t="s">
        <v>84</v>
      </c>
      <c r="L2" s="48" t="s">
        <v>9</v>
      </c>
      <c r="M2" s="48" t="s">
        <v>10</v>
      </c>
      <c r="N2" s="48" t="s">
        <v>11</v>
      </c>
      <c r="O2" s="48" t="s">
        <v>12</v>
      </c>
      <c r="P2" s="48" t="s">
        <v>13</v>
      </c>
      <c r="Q2" s="44" t="s">
        <v>14</v>
      </c>
      <c r="R2" s="19" t="s">
        <v>1</v>
      </c>
      <c r="S2" s="20" t="s">
        <v>2</v>
      </c>
      <c r="T2" s="20" t="s">
        <v>3</v>
      </c>
      <c r="U2" s="20" t="s">
        <v>4</v>
      </c>
      <c r="V2" s="20" t="s">
        <v>5</v>
      </c>
      <c r="W2" s="20" t="s">
        <v>6</v>
      </c>
      <c r="X2" s="15" t="s">
        <v>7</v>
      </c>
    </row>
    <row r="3" spans="1:24" s="2" customFormat="1" ht="15" customHeight="1">
      <c r="A3" s="28"/>
      <c r="B3" s="36"/>
      <c r="C3" s="32"/>
      <c r="D3" s="34"/>
      <c r="E3" s="34"/>
      <c r="F3" s="34"/>
      <c r="G3" s="34"/>
      <c r="H3" s="34"/>
      <c r="I3" s="34"/>
      <c r="J3" s="36"/>
      <c r="K3" s="47"/>
      <c r="L3" s="49"/>
      <c r="M3" s="49"/>
      <c r="N3" s="49"/>
      <c r="O3" s="49"/>
      <c r="P3" s="49"/>
      <c r="Q3" s="45"/>
      <c r="R3" s="24" t="s">
        <v>15</v>
      </c>
      <c r="S3" s="25" t="s">
        <v>16</v>
      </c>
      <c r="T3" s="25" t="s">
        <v>17</v>
      </c>
      <c r="U3" s="25" t="s">
        <v>18</v>
      </c>
      <c r="V3" s="25" t="s">
        <v>19</v>
      </c>
      <c r="W3" s="25"/>
      <c r="X3" s="23"/>
    </row>
    <row r="4" spans="1:24" ht="12.75">
      <c r="A4" s="9" t="s">
        <v>20</v>
      </c>
      <c r="B4" s="11" t="s">
        <v>21</v>
      </c>
      <c r="C4" s="9">
        <v>2.08</v>
      </c>
      <c r="D4" s="1">
        <v>3.3</v>
      </c>
      <c r="E4" s="1">
        <v>6.88</v>
      </c>
      <c r="F4" s="1">
        <v>0.93</v>
      </c>
      <c r="G4" s="1">
        <v>446</v>
      </c>
      <c r="H4" s="1">
        <v>331</v>
      </c>
      <c r="I4" s="1">
        <v>45</v>
      </c>
      <c r="J4" s="10">
        <v>0.3241650294695481</v>
      </c>
      <c r="K4" s="9">
        <v>1.58</v>
      </c>
      <c r="L4" s="1">
        <v>0.04</v>
      </c>
      <c r="M4" s="1">
        <v>2.61</v>
      </c>
      <c r="N4" s="1">
        <v>0.9</v>
      </c>
      <c r="O4" s="4">
        <v>453</v>
      </c>
      <c r="P4" s="4">
        <v>165</v>
      </c>
      <c r="Q4" s="16">
        <v>57</v>
      </c>
      <c r="R4" s="21">
        <v>7.57</v>
      </c>
      <c r="S4" s="5">
        <v>0.6206395348837209</v>
      </c>
      <c r="T4" s="3">
        <v>0.3793604651162791</v>
      </c>
      <c r="U4" s="3">
        <v>0.43593130779392336</v>
      </c>
      <c r="V4" s="3">
        <v>853.9999999999999</v>
      </c>
      <c r="W4" s="3">
        <f aca="true" t="shared" si="0" ref="W4:W39">R4/K4</f>
        <v>4.791139240506329</v>
      </c>
      <c r="X4" s="10">
        <f aca="true" t="shared" si="1" ref="X4:X35">R4/C4</f>
        <v>3.639423076923077</v>
      </c>
    </row>
    <row r="5" spans="1:24" ht="12.75">
      <c r="A5" s="9" t="s">
        <v>20</v>
      </c>
      <c r="B5" s="11" t="s">
        <v>22</v>
      </c>
      <c r="C5" s="9">
        <v>4.66</v>
      </c>
      <c r="D5" s="1">
        <v>7.65</v>
      </c>
      <c r="E5" s="1">
        <v>13.6</v>
      </c>
      <c r="F5" s="1">
        <v>0.92</v>
      </c>
      <c r="G5" s="1">
        <v>448</v>
      </c>
      <c r="H5" s="1">
        <v>292</v>
      </c>
      <c r="I5" s="1">
        <v>20</v>
      </c>
      <c r="J5" s="10">
        <v>0.36000000000000004</v>
      </c>
      <c r="K5" s="9">
        <v>3.83</v>
      </c>
      <c r="L5" s="1">
        <v>0.04</v>
      </c>
      <c r="M5" s="1">
        <v>6.01</v>
      </c>
      <c r="N5" s="1">
        <v>0.64</v>
      </c>
      <c r="O5" s="4">
        <v>447</v>
      </c>
      <c r="P5" s="4">
        <v>157</v>
      </c>
      <c r="Q5" s="16">
        <v>17</v>
      </c>
      <c r="R5" s="21">
        <v>15.24</v>
      </c>
      <c r="S5" s="5">
        <v>0.5580882352941177</v>
      </c>
      <c r="T5" s="3">
        <v>0.44191176470588234</v>
      </c>
      <c r="U5" s="3">
        <v>0.5019685039370079</v>
      </c>
      <c r="V5" s="3">
        <v>914.4578313253011</v>
      </c>
      <c r="W5" s="3">
        <f t="shared" si="0"/>
        <v>3.97911227154047</v>
      </c>
      <c r="X5" s="10">
        <f t="shared" si="1"/>
        <v>3.2703862660944205</v>
      </c>
    </row>
    <row r="6" spans="1:24" ht="12.75">
      <c r="A6" s="9" t="s">
        <v>20</v>
      </c>
      <c r="B6" s="11" t="s">
        <v>23</v>
      </c>
      <c r="C6" s="9">
        <v>4.18</v>
      </c>
      <c r="D6" s="1">
        <v>5.89</v>
      </c>
      <c r="E6" s="1">
        <v>12.91</v>
      </c>
      <c r="F6" s="1">
        <v>0.35</v>
      </c>
      <c r="G6" s="1">
        <v>450</v>
      </c>
      <c r="H6" s="1">
        <v>309</v>
      </c>
      <c r="I6" s="1">
        <v>8</v>
      </c>
      <c r="J6" s="10">
        <v>0.3132978723404255</v>
      </c>
      <c r="K6" s="9">
        <v>3.33</v>
      </c>
      <c r="L6" s="1">
        <v>0.17</v>
      </c>
      <c r="M6" s="1">
        <v>7.38</v>
      </c>
      <c r="N6" s="1">
        <v>0.25</v>
      </c>
      <c r="O6" s="4">
        <v>453</v>
      </c>
      <c r="P6" s="4">
        <v>222</v>
      </c>
      <c r="Q6" s="16">
        <v>8</v>
      </c>
      <c r="R6" s="21">
        <v>11.420000000000002</v>
      </c>
      <c r="S6" s="5">
        <v>0.42835011618900076</v>
      </c>
      <c r="T6" s="3">
        <v>0.5716498838109992</v>
      </c>
      <c r="U6" s="3">
        <v>0.5157618213660244</v>
      </c>
      <c r="V6" s="3">
        <v>650.5882352941179</v>
      </c>
      <c r="W6" s="3">
        <f t="shared" si="0"/>
        <v>3.42942942942943</v>
      </c>
      <c r="X6" s="10">
        <f t="shared" si="1"/>
        <v>2.732057416267943</v>
      </c>
    </row>
    <row r="7" spans="1:24" ht="12.75">
      <c r="A7" s="9" t="s">
        <v>20</v>
      </c>
      <c r="B7" s="11" t="s">
        <v>24</v>
      </c>
      <c r="C7" s="9">
        <v>4.48</v>
      </c>
      <c r="D7" s="1">
        <v>6.7</v>
      </c>
      <c r="E7" s="1">
        <v>12.52</v>
      </c>
      <c r="F7" s="1">
        <v>0.62</v>
      </c>
      <c r="G7" s="1">
        <v>450</v>
      </c>
      <c r="H7" s="1">
        <v>279</v>
      </c>
      <c r="I7" s="1">
        <v>14</v>
      </c>
      <c r="J7" s="10">
        <v>0.3485952133194589</v>
      </c>
      <c r="K7" s="9">
        <v>3.45</v>
      </c>
      <c r="L7" s="1">
        <v>0.06</v>
      </c>
      <c r="M7" s="1">
        <v>5.3</v>
      </c>
      <c r="N7" s="1">
        <v>0.56</v>
      </c>
      <c r="O7" s="4">
        <v>457</v>
      </c>
      <c r="P7" s="4">
        <v>154</v>
      </c>
      <c r="Q7" s="16">
        <v>16</v>
      </c>
      <c r="R7" s="21">
        <v>13.919999999999998</v>
      </c>
      <c r="S7" s="5">
        <v>0.5766773162939297</v>
      </c>
      <c r="T7" s="3">
        <v>0.4233226837060703</v>
      </c>
      <c r="U7" s="3">
        <v>0.48132183908045983</v>
      </c>
      <c r="V7" s="3">
        <v>700.9708737864077</v>
      </c>
      <c r="W7" s="3">
        <f t="shared" si="0"/>
        <v>4.034782608695651</v>
      </c>
      <c r="X7" s="10">
        <f t="shared" si="1"/>
        <v>3.1071428571428563</v>
      </c>
    </row>
    <row r="8" spans="1:24" ht="12.75">
      <c r="A8" s="9" t="s">
        <v>20</v>
      </c>
      <c r="B8" s="11" t="s">
        <v>25</v>
      </c>
      <c r="C8" s="9">
        <v>8.72</v>
      </c>
      <c r="D8" s="1">
        <v>11.91</v>
      </c>
      <c r="E8" s="1">
        <v>22.44</v>
      </c>
      <c r="F8" s="1">
        <v>0.64</v>
      </c>
      <c r="G8" s="1">
        <v>450</v>
      </c>
      <c r="H8" s="1">
        <v>257</v>
      </c>
      <c r="I8" s="1">
        <v>7</v>
      </c>
      <c r="J8" s="10">
        <v>0.3467248908296943</v>
      </c>
      <c r="K8" s="9">
        <v>7.14</v>
      </c>
      <c r="L8" s="1">
        <v>0.07</v>
      </c>
      <c r="M8" s="1">
        <v>11.19</v>
      </c>
      <c r="N8" s="1">
        <v>0.46</v>
      </c>
      <c r="O8" s="4">
        <v>457</v>
      </c>
      <c r="P8" s="4">
        <v>157</v>
      </c>
      <c r="Q8" s="16">
        <v>6</v>
      </c>
      <c r="R8" s="21">
        <v>23.160000000000004</v>
      </c>
      <c r="S8" s="5">
        <v>0.501336898395722</v>
      </c>
      <c r="T8" s="3">
        <v>0.498663101604278</v>
      </c>
      <c r="U8" s="3">
        <v>0.5142487046632124</v>
      </c>
      <c r="V8" s="3">
        <v>712.0253164556959</v>
      </c>
      <c r="W8" s="3">
        <f t="shared" si="0"/>
        <v>3.243697478991597</v>
      </c>
      <c r="X8" s="10">
        <f t="shared" si="1"/>
        <v>2.6559633027522938</v>
      </c>
    </row>
    <row r="9" spans="1:24" ht="12.75">
      <c r="A9" s="9" t="s">
        <v>20</v>
      </c>
      <c r="B9" s="11" t="s">
        <v>26</v>
      </c>
      <c r="C9" s="9">
        <v>1.89</v>
      </c>
      <c r="D9" s="1">
        <v>3.75</v>
      </c>
      <c r="E9" s="1">
        <v>6.4</v>
      </c>
      <c r="F9" s="1">
        <v>0.22</v>
      </c>
      <c r="G9" s="1">
        <v>451</v>
      </c>
      <c r="H9" s="1">
        <v>339</v>
      </c>
      <c r="I9" s="1">
        <v>12</v>
      </c>
      <c r="J9" s="10">
        <v>0.3694581280788177</v>
      </c>
      <c r="K9" s="9">
        <v>1.43</v>
      </c>
      <c r="L9" s="1">
        <v>0.08</v>
      </c>
      <c r="M9" s="1">
        <v>2.92</v>
      </c>
      <c r="N9" s="1">
        <v>0.31</v>
      </c>
      <c r="O9" s="4">
        <v>452</v>
      </c>
      <c r="P9" s="4">
        <v>204</v>
      </c>
      <c r="Q9" s="16">
        <v>22</v>
      </c>
      <c r="R9" s="21">
        <v>7.23</v>
      </c>
      <c r="S9" s="5">
        <v>0.54375</v>
      </c>
      <c r="T9" s="3">
        <v>0.45625</v>
      </c>
      <c r="U9" s="3">
        <v>0.5186721991701244</v>
      </c>
      <c r="V9" s="3">
        <v>756.521739130435</v>
      </c>
      <c r="W9" s="3">
        <f t="shared" si="0"/>
        <v>5.055944055944057</v>
      </c>
      <c r="X9" s="10">
        <f t="shared" si="1"/>
        <v>3.825396825396826</v>
      </c>
    </row>
    <row r="10" spans="1:24" ht="12.75">
      <c r="A10" s="9" t="s">
        <v>20</v>
      </c>
      <c r="B10" s="11" t="s">
        <v>27</v>
      </c>
      <c r="C10" s="9">
        <v>3.16</v>
      </c>
      <c r="D10" s="1">
        <v>6.02</v>
      </c>
      <c r="E10" s="1">
        <v>10.01</v>
      </c>
      <c r="F10" s="1">
        <v>0.57</v>
      </c>
      <c r="G10" s="1">
        <v>451</v>
      </c>
      <c r="H10" s="1">
        <v>317</v>
      </c>
      <c r="I10" s="1">
        <v>18</v>
      </c>
      <c r="J10" s="10">
        <v>0.3755458515283842</v>
      </c>
      <c r="K10" s="9">
        <v>2.38</v>
      </c>
      <c r="L10" s="1">
        <v>0.04</v>
      </c>
      <c r="M10" s="1">
        <v>3.25</v>
      </c>
      <c r="N10" s="1">
        <v>0.55</v>
      </c>
      <c r="O10" s="4">
        <v>457</v>
      </c>
      <c r="P10" s="4">
        <v>137</v>
      </c>
      <c r="Q10" s="16">
        <v>23</v>
      </c>
      <c r="R10" s="21">
        <v>12.780000000000001</v>
      </c>
      <c r="S10" s="5">
        <v>0.6753246753246753</v>
      </c>
      <c r="T10" s="3">
        <v>0.3246753246753247</v>
      </c>
      <c r="U10" s="3">
        <v>0.47104851330203434</v>
      </c>
      <c r="V10" s="3">
        <v>866.6666666666664</v>
      </c>
      <c r="W10" s="3">
        <f t="shared" si="0"/>
        <v>5.369747899159664</v>
      </c>
      <c r="X10" s="10">
        <f t="shared" si="1"/>
        <v>4.044303797468355</v>
      </c>
    </row>
    <row r="11" spans="1:24" ht="12.75">
      <c r="A11" s="9" t="s">
        <v>20</v>
      </c>
      <c r="B11" s="11" t="s">
        <v>28</v>
      </c>
      <c r="C11" s="9">
        <v>5.94</v>
      </c>
      <c r="D11" s="1">
        <v>7.46</v>
      </c>
      <c r="E11" s="1">
        <v>18.28</v>
      </c>
      <c r="F11" s="1">
        <v>0.66</v>
      </c>
      <c r="G11" s="1">
        <v>452</v>
      </c>
      <c r="H11" s="1">
        <v>308</v>
      </c>
      <c r="I11" s="1">
        <v>11</v>
      </c>
      <c r="J11" s="10">
        <v>0.2898212898212898</v>
      </c>
      <c r="K11" s="9">
        <v>5.03</v>
      </c>
      <c r="L11" s="1">
        <v>0.06</v>
      </c>
      <c r="M11" s="1">
        <v>10.84</v>
      </c>
      <c r="N11" s="1">
        <v>0.52</v>
      </c>
      <c r="O11" s="4">
        <v>455</v>
      </c>
      <c r="P11" s="4">
        <v>216</v>
      </c>
      <c r="Q11" s="16">
        <v>10</v>
      </c>
      <c r="R11" s="21">
        <v>14.900000000000002</v>
      </c>
      <c r="S11" s="5">
        <v>0.4070021881838075</v>
      </c>
      <c r="T11" s="3">
        <v>0.5929978118161925</v>
      </c>
      <c r="U11" s="3">
        <v>0.5006711409395972</v>
      </c>
      <c r="V11" s="3">
        <v>817.5824175824176</v>
      </c>
      <c r="W11" s="3">
        <f t="shared" si="0"/>
        <v>2.962226640159046</v>
      </c>
      <c r="X11" s="10">
        <f t="shared" si="1"/>
        <v>2.5084175084175087</v>
      </c>
    </row>
    <row r="12" spans="1:24" ht="12.75">
      <c r="A12" s="9" t="s">
        <v>20</v>
      </c>
      <c r="B12" s="11" t="s">
        <v>29</v>
      </c>
      <c r="C12" s="9">
        <v>6.87</v>
      </c>
      <c r="D12" s="1">
        <v>7.58</v>
      </c>
      <c r="E12" s="1">
        <v>19.5</v>
      </c>
      <c r="F12" s="1">
        <v>0.78</v>
      </c>
      <c r="G12" s="1">
        <v>452</v>
      </c>
      <c r="H12" s="1">
        <v>284</v>
      </c>
      <c r="I12" s="1">
        <v>11</v>
      </c>
      <c r="J12" s="10">
        <v>0.2799113737075333</v>
      </c>
      <c r="K12" s="9">
        <v>5.92</v>
      </c>
      <c r="L12" s="1">
        <v>0.04</v>
      </c>
      <c r="M12" s="1">
        <v>12.05</v>
      </c>
      <c r="N12" s="1">
        <v>0.61</v>
      </c>
      <c r="O12" s="4">
        <v>453</v>
      </c>
      <c r="P12" s="4">
        <v>204</v>
      </c>
      <c r="Q12" s="16">
        <v>10</v>
      </c>
      <c r="R12" s="21">
        <v>15.029999999999998</v>
      </c>
      <c r="S12" s="5">
        <v>0.382051282051282</v>
      </c>
      <c r="T12" s="3">
        <v>0.617948717948718</v>
      </c>
      <c r="U12" s="3">
        <v>0.5043246839654026</v>
      </c>
      <c r="V12" s="3">
        <v>784.2105263157893</v>
      </c>
      <c r="W12" s="3">
        <f t="shared" si="0"/>
        <v>2.538851351351351</v>
      </c>
      <c r="X12" s="10">
        <f t="shared" si="1"/>
        <v>2.187772925764192</v>
      </c>
    </row>
    <row r="13" spans="1:24" ht="12.75">
      <c r="A13" s="9" t="s">
        <v>20</v>
      </c>
      <c r="B13" s="11" t="s">
        <v>30</v>
      </c>
      <c r="C13" s="9">
        <v>7.17</v>
      </c>
      <c r="D13" s="1">
        <v>5.48</v>
      </c>
      <c r="E13" s="1">
        <v>15.83</v>
      </c>
      <c r="F13" s="1">
        <v>0.57</v>
      </c>
      <c r="G13" s="1">
        <v>452</v>
      </c>
      <c r="H13" s="1">
        <v>221</v>
      </c>
      <c r="I13" s="1">
        <v>8</v>
      </c>
      <c r="J13" s="10">
        <v>0.2571562646644768</v>
      </c>
      <c r="K13" s="9">
        <v>5.95</v>
      </c>
      <c r="L13" s="1">
        <v>0.06</v>
      </c>
      <c r="M13" s="1">
        <v>11.54</v>
      </c>
      <c r="N13" s="1">
        <v>0.49</v>
      </c>
      <c r="O13" s="4">
        <v>455</v>
      </c>
      <c r="P13" s="4">
        <v>194</v>
      </c>
      <c r="Q13" s="16">
        <v>8</v>
      </c>
      <c r="R13" s="21">
        <v>9.770000000000003</v>
      </c>
      <c r="S13" s="5">
        <v>0.27100442198357555</v>
      </c>
      <c r="T13" s="3">
        <v>0.7289955780164245</v>
      </c>
      <c r="U13" s="3">
        <v>0.5609007164790173</v>
      </c>
      <c r="V13" s="3">
        <v>351.63934426229525</v>
      </c>
      <c r="W13" s="3">
        <f t="shared" si="0"/>
        <v>1.6420168067226895</v>
      </c>
      <c r="X13" s="10">
        <f t="shared" si="1"/>
        <v>1.3626220362622041</v>
      </c>
    </row>
    <row r="14" spans="1:24" ht="12.75">
      <c r="A14" s="9" t="s">
        <v>20</v>
      </c>
      <c r="B14" s="11" t="s">
        <v>31</v>
      </c>
      <c r="C14" s="9">
        <v>4.7</v>
      </c>
      <c r="D14" s="1">
        <v>7.36</v>
      </c>
      <c r="E14" s="1">
        <v>13.27</v>
      </c>
      <c r="F14" s="1">
        <v>0.54</v>
      </c>
      <c r="G14" s="1">
        <v>453</v>
      </c>
      <c r="H14" s="1">
        <v>282</v>
      </c>
      <c r="I14" s="1">
        <v>11</v>
      </c>
      <c r="J14" s="10">
        <v>0.3567619970916142</v>
      </c>
      <c r="K14" s="9">
        <v>3.77</v>
      </c>
      <c r="L14" s="1">
        <v>0.03</v>
      </c>
      <c r="M14" s="1">
        <v>5.92</v>
      </c>
      <c r="N14" s="1">
        <v>0.5</v>
      </c>
      <c r="O14" s="4">
        <v>461</v>
      </c>
      <c r="P14" s="4">
        <v>157</v>
      </c>
      <c r="Q14" s="16">
        <v>13</v>
      </c>
      <c r="R14" s="21">
        <v>14.709999999999999</v>
      </c>
      <c r="S14" s="5">
        <v>0.5538809344385833</v>
      </c>
      <c r="T14" s="3">
        <v>0.4461190655614167</v>
      </c>
      <c r="U14" s="3">
        <v>0.5003399048266486</v>
      </c>
      <c r="V14" s="3">
        <v>790.3225806451611</v>
      </c>
      <c r="W14" s="3">
        <f t="shared" si="0"/>
        <v>3.9018567639257293</v>
      </c>
      <c r="X14" s="10">
        <f t="shared" si="1"/>
        <v>3.1297872340425528</v>
      </c>
    </row>
    <row r="15" spans="1:24" ht="12.75">
      <c r="A15" s="9" t="s">
        <v>20</v>
      </c>
      <c r="B15" s="11" t="s">
        <v>32</v>
      </c>
      <c r="C15" s="9">
        <v>9.24</v>
      </c>
      <c r="D15" s="1">
        <v>10.96</v>
      </c>
      <c r="E15" s="1">
        <v>24.9</v>
      </c>
      <c r="F15" s="1">
        <v>0.3</v>
      </c>
      <c r="G15" s="1">
        <v>453</v>
      </c>
      <c r="H15" s="1">
        <v>269</v>
      </c>
      <c r="I15" s="1">
        <v>3</v>
      </c>
      <c r="J15" s="10">
        <v>0.305633017289459</v>
      </c>
      <c r="K15" s="9">
        <v>8.27</v>
      </c>
      <c r="L15" s="1">
        <v>0.03</v>
      </c>
      <c r="M15" s="1">
        <v>13.91</v>
      </c>
      <c r="N15" s="1">
        <v>0.3</v>
      </c>
      <c r="O15" s="4">
        <v>459</v>
      </c>
      <c r="P15" s="4">
        <v>168</v>
      </c>
      <c r="Q15" s="16">
        <v>4</v>
      </c>
      <c r="R15" s="21">
        <v>21.95</v>
      </c>
      <c r="S15" s="5">
        <v>0.44136546184738956</v>
      </c>
      <c r="T15" s="3">
        <v>0.5586345381526104</v>
      </c>
      <c r="U15" s="3">
        <v>0.4993166287015946</v>
      </c>
      <c r="V15" s="3">
        <v>1132.9896907216485</v>
      </c>
      <c r="W15" s="3">
        <f t="shared" si="0"/>
        <v>2.6541717049576783</v>
      </c>
      <c r="X15" s="10">
        <f t="shared" si="1"/>
        <v>2.3755411255411256</v>
      </c>
    </row>
    <row r="16" spans="1:24" ht="12.75">
      <c r="A16" s="9" t="s">
        <v>20</v>
      </c>
      <c r="B16" s="11" t="s">
        <v>33</v>
      </c>
      <c r="C16" s="9">
        <v>4.47</v>
      </c>
      <c r="D16" s="1">
        <v>4.76</v>
      </c>
      <c r="E16" s="1">
        <v>9.85</v>
      </c>
      <c r="F16" s="1">
        <v>0.2</v>
      </c>
      <c r="G16" s="1">
        <v>451</v>
      </c>
      <c r="H16" s="1">
        <v>220</v>
      </c>
      <c r="I16" s="1">
        <v>4</v>
      </c>
      <c r="J16" s="10">
        <v>0.3258042436687201</v>
      </c>
      <c r="K16" s="9">
        <v>3.42</v>
      </c>
      <c r="L16" s="1">
        <v>0.12</v>
      </c>
      <c r="M16" s="1">
        <v>7.52</v>
      </c>
      <c r="N16" s="1">
        <v>0.16</v>
      </c>
      <c r="O16" s="4">
        <v>454</v>
      </c>
      <c r="P16" s="4">
        <v>220</v>
      </c>
      <c r="Q16" s="16">
        <v>5</v>
      </c>
      <c r="R16" s="21">
        <v>7.09</v>
      </c>
      <c r="S16" s="5">
        <v>0.23654822335025383</v>
      </c>
      <c r="T16" s="3">
        <v>0.7634517766497462</v>
      </c>
      <c r="U16" s="3">
        <v>0.6713681241184767</v>
      </c>
      <c r="V16" s="3">
        <v>221.90476190476195</v>
      </c>
      <c r="W16" s="3">
        <f t="shared" si="0"/>
        <v>2.073099415204678</v>
      </c>
      <c r="X16" s="10">
        <f t="shared" si="1"/>
        <v>1.5861297539149888</v>
      </c>
    </row>
    <row r="17" spans="1:24" ht="12.75">
      <c r="A17" s="9" t="s">
        <v>20</v>
      </c>
      <c r="B17" s="11" t="s">
        <v>34</v>
      </c>
      <c r="C17" s="9">
        <v>4.45</v>
      </c>
      <c r="D17" s="1">
        <v>5.67</v>
      </c>
      <c r="E17" s="1">
        <v>13.88</v>
      </c>
      <c r="F17" s="1">
        <v>0.18</v>
      </c>
      <c r="G17" s="1">
        <v>450</v>
      </c>
      <c r="H17" s="1">
        <v>312</v>
      </c>
      <c r="I17" s="1">
        <v>4</v>
      </c>
      <c r="J17" s="10">
        <v>0.2900255754475703</v>
      </c>
      <c r="K17" s="9">
        <v>3.88</v>
      </c>
      <c r="L17" s="1">
        <v>0.17</v>
      </c>
      <c r="M17" s="1">
        <v>8.39</v>
      </c>
      <c r="N17" s="1">
        <v>0.11</v>
      </c>
      <c r="O17" s="4">
        <v>453</v>
      </c>
      <c r="P17" s="4">
        <v>216</v>
      </c>
      <c r="Q17" s="16">
        <v>3</v>
      </c>
      <c r="R17" s="21">
        <v>11.16</v>
      </c>
      <c r="S17" s="5">
        <v>0.39553314121037464</v>
      </c>
      <c r="T17" s="3">
        <v>0.6044668587896254</v>
      </c>
      <c r="U17" s="3">
        <v>0.5080645161290323</v>
      </c>
      <c r="V17" s="3">
        <v>963.1578947368416</v>
      </c>
      <c r="W17" s="3">
        <f t="shared" si="0"/>
        <v>2.8762886597938144</v>
      </c>
      <c r="X17" s="10">
        <f t="shared" si="1"/>
        <v>2.507865168539326</v>
      </c>
    </row>
    <row r="18" spans="1:24" ht="12.75">
      <c r="A18" s="9" t="s">
        <v>20</v>
      </c>
      <c r="B18" s="11" t="s">
        <v>35</v>
      </c>
      <c r="C18" s="9">
        <v>4.45</v>
      </c>
      <c r="D18" s="1">
        <v>5.24</v>
      </c>
      <c r="E18" s="1">
        <v>12</v>
      </c>
      <c r="F18" s="1">
        <v>0.18</v>
      </c>
      <c r="G18" s="1">
        <v>451</v>
      </c>
      <c r="H18" s="1">
        <v>270</v>
      </c>
      <c r="I18" s="1">
        <v>4</v>
      </c>
      <c r="J18" s="10">
        <v>0.3039443155452436</v>
      </c>
      <c r="K18" s="9">
        <v>3.68</v>
      </c>
      <c r="L18" s="1">
        <v>0.19</v>
      </c>
      <c r="M18" s="1">
        <v>9.04</v>
      </c>
      <c r="N18" s="1">
        <v>0.11</v>
      </c>
      <c r="O18" s="4">
        <v>453</v>
      </c>
      <c r="P18" s="4">
        <v>246</v>
      </c>
      <c r="Q18" s="16">
        <v>3</v>
      </c>
      <c r="R18" s="21">
        <v>8.200000000000003</v>
      </c>
      <c r="S18" s="5">
        <v>0.2466666666666667</v>
      </c>
      <c r="T18" s="3">
        <v>0.7533333333333333</v>
      </c>
      <c r="U18" s="3">
        <v>0.6390243902439022</v>
      </c>
      <c r="V18" s="3">
        <v>384.41558441558453</v>
      </c>
      <c r="W18" s="3">
        <f t="shared" si="0"/>
        <v>2.228260869565218</v>
      </c>
      <c r="X18" s="10">
        <f t="shared" si="1"/>
        <v>1.8426966292134837</v>
      </c>
    </row>
    <row r="19" spans="1:24" ht="12.75">
      <c r="A19" s="9" t="s">
        <v>20</v>
      </c>
      <c r="B19" s="11" t="s">
        <v>36</v>
      </c>
      <c r="C19" s="9">
        <v>4.89</v>
      </c>
      <c r="D19" s="1">
        <v>6.43</v>
      </c>
      <c r="E19" s="1">
        <v>12.47</v>
      </c>
      <c r="F19" s="1">
        <v>0.21</v>
      </c>
      <c r="G19" s="1">
        <v>452</v>
      </c>
      <c r="H19" s="1">
        <v>255</v>
      </c>
      <c r="I19" s="1">
        <v>4</v>
      </c>
      <c r="J19" s="10">
        <v>0.34021164021164024</v>
      </c>
      <c r="K19" s="9">
        <v>4.12</v>
      </c>
      <c r="L19" s="1">
        <v>0.23</v>
      </c>
      <c r="M19" s="1">
        <v>9.18</v>
      </c>
      <c r="N19" s="1">
        <v>0.12</v>
      </c>
      <c r="O19" s="4">
        <v>453</v>
      </c>
      <c r="P19" s="4">
        <v>223</v>
      </c>
      <c r="Q19" s="16">
        <v>3</v>
      </c>
      <c r="R19" s="21">
        <v>9.719999999999999</v>
      </c>
      <c r="S19" s="5">
        <v>0.26383319967923025</v>
      </c>
      <c r="T19" s="3">
        <v>0.7361668003207698</v>
      </c>
      <c r="U19" s="3">
        <v>0.661522633744856</v>
      </c>
      <c r="V19" s="3">
        <v>427.27272727272765</v>
      </c>
      <c r="W19" s="3">
        <f t="shared" si="0"/>
        <v>2.3592233009708736</v>
      </c>
      <c r="X19" s="10">
        <f t="shared" si="1"/>
        <v>1.987730061349693</v>
      </c>
    </row>
    <row r="20" spans="1:24" ht="12.75">
      <c r="A20" s="9" t="s">
        <v>20</v>
      </c>
      <c r="B20" s="11" t="s">
        <v>37</v>
      </c>
      <c r="C20" s="9">
        <v>4.65</v>
      </c>
      <c r="D20" s="1">
        <v>4.91</v>
      </c>
      <c r="E20" s="1">
        <v>9.66</v>
      </c>
      <c r="F20" s="1">
        <v>0.19</v>
      </c>
      <c r="G20" s="1">
        <v>454</v>
      </c>
      <c r="H20" s="1">
        <v>208</v>
      </c>
      <c r="I20" s="1">
        <v>4</v>
      </c>
      <c r="J20" s="10">
        <v>0.3369938229238161</v>
      </c>
      <c r="K20" s="9">
        <v>4.28</v>
      </c>
      <c r="L20" s="1">
        <v>0.25</v>
      </c>
      <c r="M20" s="1">
        <v>8.55</v>
      </c>
      <c r="N20" s="1">
        <v>0.12</v>
      </c>
      <c r="O20" s="4">
        <v>455</v>
      </c>
      <c r="P20" s="4">
        <v>200</v>
      </c>
      <c r="Q20" s="16">
        <v>3</v>
      </c>
      <c r="R20" s="21">
        <v>6.02</v>
      </c>
      <c r="S20" s="5">
        <v>0.11490683229813659</v>
      </c>
      <c r="T20" s="3">
        <v>0.8850931677018634</v>
      </c>
      <c r="U20" s="3">
        <v>0.8156146179401994</v>
      </c>
      <c r="V20" s="3">
        <v>299.9999999999998</v>
      </c>
      <c r="W20" s="3">
        <f t="shared" si="0"/>
        <v>1.4065420560747661</v>
      </c>
      <c r="X20" s="10">
        <f t="shared" si="1"/>
        <v>1.2946236559139783</v>
      </c>
    </row>
    <row r="21" spans="1:24" ht="12.75">
      <c r="A21" s="9" t="s">
        <v>20</v>
      </c>
      <c r="B21" s="11" t="s">
        <v>38</v>
      </c>
      <c r="C21" s="9">
        <v>1.97</v>
      </c>
      <c r="D21" s="1">
        <v>2.46</v>
      </c>
      <c r="E21" s="1">
        <v>4.17</v>
      </c>
      <c r="F21" s="1">
        <v>0.26</v>
      </c>
      <c r="G21" s="1">
        <v>452</v>
      </c>
      <c r="H21" s="1">
        <v>212</v>
      </c>
      <c r="I21" s="1">
        <v>13</v>
      </c>
      <c r="J21" s="10">
        <v>0.37104072398190047</v>
      </c>
      <c r="K21" s="9">
        <v>1.7</v>
      </c>
      <c r="L21" s="1">
        <v>0.04</v>
      </c>
      <c r="M21" s="1">
        <v>2.47</v>
      </c>
      <c r="N21" s="1">
        <v>0.15</v>
      </c>
      <c r="O21" s="4">
        <v>456</v>
      </c>
      <c r="P21" s="4">
        <v>145</v>
      </c>
      <c r="Q21" s="16">
        <v>9</v>
      </c>
      <c r="R21" s="21">
        <v>4.16</v>
      </c>
      <c r="S21" s="5">
        <v>0.4076738609112709</v>
      </c>
      <c r="T21" s="3">
        <v>0.5923261390887291</v>
      </c>
      <c r="U21" s="3">
        <v>0.5913461538461539</v>
      </c>
      <c r="V21" s="3">
        <v>629.6296296296294</v>
      </c>
      <c r="W21" s="3">
        <f t="shared" si="0"/>
        <v>2.447058823529412</v>
      </c>
      <c r="X21" s="10">
        <f t="shared" si="1"/>
        <v>2.1116751269035534</v>
      </c>
    </row>
    <row r="22" spans="1:24" ht="12.75">
      <c r="A22" s="9" t="s">
        <v>20</v>
      </c>
      <c r="B22" s="11" t="s">
        <v>39</v>
      </c>
      <c r="C22" s="9">
        <v>2.44</v>
      </c>
      <c r="D22" s="1">
        <v>2.92</v>
      </c>
      <c r="E22" s="1">
        <v>4.63</v>
      </c>
      <c r="F22" s="1">
        <v>0.19</v>
      </c>
      <c r="G22" s="1">
        <v>456</v>
      </c>
      <c r="H22" s="1">
        <v>190</v>
      </c>
      <c r="I22" s="1">
        <v>8</v>
      </c>
      <c r="J22" s="10">
        <v>0.38675496688741723</v>
      </c>
      <c r="K22" s="9">
        <v>2.2</v>
      </c>
      <c r="L22" s="1">
        <v>0.04</v>
      </c>
      <c r="M22" s="1">
        <v>3.08</v>
      </c>
      <c r="N22" s="1">
        <v>0.16</v>
      </c>
      <c r="O22" s="4">
        <v>461</v>
      </c>
      <c r="P22" s="4">
        <v>140</v>
      </c>
      <c r="Q22" s="16">
        <v>7</v>
      </c>
      <c r="R22" s="21">
        <v>4.47</v>
      </c>
      <c r="S22" s="5">
        <v>0.33477321814254857</v>
      </c>
      <c r="T22" s="3">
        <v>0.6652267818574514</v>
      </c>
      <c r="U22" s="3">
        <v>0.6532438478747203</v>
      </c>
      <c r="V22" s="3">
        <v>645.8333333333338</v>
      </c>
      <c r="W22" s="3">
        <f t="shared" si="0"/>
        <v>2.0318181818181817</v>
      </c>
      <c r="X22" s="10">
        <f t="shared" si="1"/>
        <v>1.831967213114754</v>
      </c>
    </row>
    <row r="23" spans="1:24" ht="12.75">
      <c r="A23" s="9" t="s">
        <v>20</v>
      </c>
      <c r="B23" s="11" t="s">
        <v>40</v>
      </c>
      <c r="C23" s="9">
        <v>4.93</v>
      </c>
      <c r="D23" s="1">
        <v>6.46</v>
      </c>
      <c r="E23" s="1">
        <v>8.48</v>
      </c>
      <c r="F23" s="1">
        <v>0.24</v>
      </c>
      <c r="G23" s="1">
        <v>456</v>
      </c>
      <c r="H23" s="1">
        <v>172</v>
      </c>
      <c r="I23" s="1">
        <v>5</v>
      </c>
      <c r="J23" s="10">
        <v>0.43239625167336004</v>
      </c>
      <c r="K23" s="9">
        <v>4.05</v>
      </c>
      <c r="L23" s="1">
        <v>0.04</v>
      </c>
      <c r="M23" s="1">
        <v>5.78</v>
      </c>
      <c r="N23" s="1">
        <v>0.15</v>
      </c>
      <c r="O23" s="4">
        <v>458</v>
      </c>
      <c r="P23" s="4">
        <v>143</v>
      </c>
      <c r="Q23" s="16">
        <v>4</v>
      </c>
      <c r="R23" s="21">
        <v>9.16</v>
      </c>
      <c r="S23" s="5">
        <v>0.31839622641509435</v>
      </c>
      <c r="T23" s="3">
        <v>0.6816037735849056</v>
      </c>
      <c r="U23" s="3">
        <v>0.7052401746724891</v>
      </c>
      <c r="V23" s="3">
        <v>306.81818181818187</v>
      </c>
      <c r="W23" s="3">
        <f t="shared" si="0"/>
        <v>2.2617283950617284</v>
      </c>
      <c r="X23" s="10">
        <f t="shared" si="1"/>
        <v>1.8580121703853956</v>
      </c>
    </row>
    <row r="24" spans="1:24" ht="12.75">
      <c r="A24" s="9" t="s">
        <v>20</v>
      </c>
      <c r="B24" s="11" t="s">
        <v>41</v>
      </c>
      <c r="C24" s="9">
        <v>4.28</v>
      </c>
      <c r="D24" s="1">
        <v>9.19</v>
      </c>
      <c r="E24" s="1">
        <v>11.58</v>
      </c>
      <c r="F24" s="1">
        <v>0.24</v>
      </c>
      <c r="G24" s="1">
        <v>454</v>
      </c>
      <c r="H24" s="1">
        <v>271</v>
      </c>
      <c r="I24" s="1">
        <v>6</v>
      </c>
      <c r="J24" s="10">
        <v>0.4424650938854116</v>
      </c>
      <c r="K24" s="9">
        <v>2.91</v>
      </c>
      <c r="L24" s="1">
        <v>0.06</v>
      </c>
      <c r="M24" s="1">
        <v>6.84</v>
      </c>
      <c r="N24" s="1">
        <v>0.16</v>
      </c>
      <c r="O24" s="4">
        <v>461</v>
      </c>
      <c r="P24" s="4">
        <v>235</v>
      </c>
      <c r="Q24" s="16">
        <v>5</v>
      </c>
      <c r="R24" s="21">
        <v>13.93</v>
      </c>
      <c r="S24" s="5">
        <v>0.40932642487046633</v>
      </c>
      <c r="T24" s="3">
        <v>0.5906735751295337</v>
      </c>
      <c r="U24" s="3">
        <v>0.6597272074659009</v>
      </c>
      <c r="V24" s="3">
        <v>345.98540145985396</v>
      </c>
      <c r="W24" s="3">
        <f t="shared" si="0"/>
        <v>4.786941580756014</v>
      </c>
      <c r="X24" s="10">
        <f t="shared" si="1"/>
        <v>3.2546728971962615</v>
      </c>
    </row>
    <row r="25" spans="1:24" ht="12.75">
      <c r="A25" s="9" t="s">
        <v>20</v>
      </c>
      <c r="B25" s="11" t="s">
        <v>42</v>
      </c>
      <c r="C25" s="9">
        <v>6.96</v>
      </c>
      <c r="D25" s="1">
        <v>8.06</v>
      </c>
      <c r="E25" s="1">
        <v>13.16</v>
      </c>
      <c r="F25" s="1">
        <v>0.13</v>
      </c>
      <c r="G25" s="1">
        <v>454</v>
      </c>
      <c r="H25" s="1">
        <v>189</v>
      </c>
      <c r="I25" s="1">
        <v>2</v>
      </c>
      <c r="J25" s="10">
        <v>0.3798303487276155</v>
      </c>
      <c r="K25" s="9">
        <v>6.51</v>
      </c>
      <c r="L25" s="1">
        <v>0.06</v>
      </c>
      <c r="M25" s="1">
        <v>8.72</v>
      </c>
      <c r="N25" s="1">
        <v>0.14</v>
      </c>
      <c r="O25" s="4">
        <v>460</v>
      </c>
      <c r="P25" s="4">
        <v>134</v>
      </c>
      <c r="Q25" s="16">
        <v>2</v>
      </c>
      <c r="R25" s="21">
        <v>12.499999999999998</v>
      </c>
      <c r="S25" s="5">
        <v>0.33738601823708203</v>
      </c>
      <c r="T25" s="3">
        <v>0.662613981762918</v>
      </c>
      <c r="U25" s="3">
        <v>0.6448000000000002</v>
      </c>
      <c r="V25" s="3">
        <v>986.6666666666662</v>
      </c>
      <c r="W25" s="3">
        <f t="shared" si="0"/>
        <v>1.920122887864823</v>
      </c>
      <c r="X25" s="10">
        <f t="shared" si="1"/>
        <v>1.7959770114942526</v>
      </c>
    </row>
    <row r="26" spans="1:24" ht="12.75">
      <c r="A26" s="9" t="s">
        <v>20</v>
      </c>
      <c r="B26" s="11" t="s">
        <v>43</v>
      </c>
      <c r="C26" s="9">
        <v>8.08</v>
      </c>
      <c r="D26" s="1">
        <v>11.18</v>
      </c>
      <c r="E26" s="1">
        <v>14.55</v>
      </c>
      <c r="F26" s="1">
        <v>0.2</v>
      </c>
      <c r="G26" s="1">
        <v>458</v>
      </c>
      <c r="H26" s="1">
        <v>180</v>
      </c>
      <c r="I26" s="1">
        <v>2</v>
      </c>
      <c r="J26" s="10">
        <v>0.43451224251846093</v>
      </c>
      <c r="K26" s="9">
        <v>4.84</v>
      </c>
      <c r="L26" s="1">
        <v>0.08</v>
      </c>
      <c r="M26" s="1">
        <v>8.97</v>
      </c>
      <c r="N26" s="1">
        <v>0.12</v>
      </c>
      <c r="O26" s="4">
        <v>462</v>
      </c>
      <c r="P26" s="4">
        <v>185</v>
      </c>
      <c r="Q26" s="16">
        <v>2</v>
      </c>
      <c r="R26" s="21">
        <v>16.759999999999998</v>
      </c>
      <c r="S26" s="5">
        <v>0.3835051546391752</v>
      </c>
      <c r="T26" s="3">
        <v>0.6164948453608248</v>
      </c>
      <c r="U26" s="3">
        <v>0.6670644391408115</v>
      </c>
      <c r="V26" s="3">
        <v>172.2222222222222</v>
      </c>
      <c r="W26" s="3">
        <f t="shared" si="0"/>
        <v>3.4628099173553717</v>
      </c>
      <c r="X26" s="10">
        <f t="shared" si="1"/>
        <v>2.074257425742574</v>
      </c>
    </row>
    <row r="27" spans="1:24" ht="12.75">
      <c r="A27" s="9" t="s">
        <v>20</v>
      </c>
      <c r="B27" s="11" t="s">
        <v>44</v>
      </c>
      <c r="C27" s="9">
        <v>8.3</v>
      </c>
      <c r="D27" s="1">
        <v>10.82</v>
      </c>
      <c r="E27" s="1">
        <v>16.31</v>
      </c>
      <c r="F27" s="1">
        <v>0.19</v>
      </c>
      <c r="G27" s="1">
        <v>456</v>
      </c>
      <c r="H27" s="1">
        <v>197</v>
      </c>
      <c r="I27" s="1">
        <v>2</v>
      </c>
      <c r="J27" s="10">
        <v>0.3988204939181718</v>
      </c>
      <c r="K27" s="9">
        <v>7.17</v>
      </c>
      <c r="L27" s="1">
        <v>0.09</v>
      </c>
      <c r="M27" s="1">
        <v>11.79</v>
      </c>
      <c r="N27" s="1">
        <v>0.12</v>
      </c>
      <c r="O27" s="4">
        <v>461</v>
      </c>
      <c r="P27" s="4">
        <v>164</v>
      </c>
      <c r="Q27" s="16">
        <v>2</v>
      </c>
      <c r="R27" s="21">
        <v>15.34</v>
      </c>
      <c r="S27" s="5">
        <v>0.2771305947271613</v>
      </c>
      <c r="T27" s="3">
        <v>0.7228694052728387</v>
      </c>
      <c r="U27" s="3">
        <v>0.7053455019556715</v>
      </c>
      <c r="V27" s="3">
        <v>399.99999999999966</v>
      </c>
      <c r="W27" s="3">
        <f t="shared" si="0"/>
        <v>2.1394700139470015</v>
      </c>
      <c r="X27" s="10">
        <f t="shared" si="1"/>
        <v>1.848192771084337</v>
      </c>
    </row>
    <row r="28" spans="1:24" ht="12.75">
      <c r="A28" s="9" t="s">
        <v>20</v>
      </c>
      <c r="B28" s="11" t="s">
        <v>45</v>
      </c>
      <c r="C28" s="9">
        <v>1.83</v>
      </c>
      <c r="D28" s="1">
        <v>1.87</v>
      </c>
      <c r="E28" s="1">
        <v>2.78</v>
      </c>
      <c r="F28" s="1">
        <v>0.68</v>
      </c>
      <c r="G28" s="1">
        <v>466</v>
      </c>
      <c r="H28" s="1">
        <v>152</v>
      </c>
      <c r="I28" s="1">
        <v>37</v>
      </c>
      <c r="J28" s="10">
        <v>0.4021505376344086</v>
      </c>
      <c r="K28" s="9">
        <v>1.56</v>
      </c>
      <c r="L28" s="1">
        <v>0.07</v>
      </c>
      <c r="M28" s="1">
        <v>1.25</v>
      </c>
      <c r="N28" s="1">
        <v>0.6</v>
      </c>
      <c r="O28" s="4">
        <v>465</v>
      </c>
      <c r="P28" s="4">
        <v>80</v>
      </c>
      <c r="Q28" s="16">
        <v>38</v>
      </c>
      <c r="R28" s="21">
        <v>3.4000000000000004</v>
      </c>
      <c r="S28" s="5">
        <v>0.5503597122302157</v>
      </c>
      <c r="T28" s="3">
        <v>0.4496402877697842</v>
      </c>
      <c r="U28" s="3">
        <v>0.5499999999999999</v>
      </c>
      <c r="V28" s="3">
        <v>566.6666666666665</v>
      </c>
      <c r="W28" s="3">
        <f t="shared" si="0"/>
        <v>2.1794871794871797</v>
      </c>
      <c r="X28" s="10">
        <f t="shared" si="1"/>
        <v>1.8579234972677596</v>
      </c>
    </row>
    <row r="29" spans="1:24" ht="12.75">
      <c r="A29" s="9" t="s">
        <v>20</v>
      </c>
      <c r="B29" s="11" t="s">
        <v>46</v>
      </c>
      <c r="C29" s="9">
        <v>1.37</v>
      </c>
      <c r="D29" s="1">
        <v>1.1</v>
      </c>
      <c r="E29" s="1">
        <v>1.9</v>
      </c>
      <c r="F29" s="1">
        <v>0.84</v>
      </c>
      <c r="G29" s="1">
        <v>304</v>
      </c>
      <c r="H29" s="1">
        <v>139</v>
      </c>
      <c r="I29" s="1">
        <v>61</v>
      </c>
      <c r="J29" s="10">
        <v>0.3666666666666667</v>
      </c>
      <c r="K29" s="9">
        <v>1.06</v>
      </c>
      <c r="L29" s="1">
        <v>0.05</v>
      </c>
      <c r="M29" s="1">
        <v>0.68</v>
      </c>
      <c r="N29" s="1">
        <v>1.15</v>
      </c>
      <c r="O29" s="4">
        <v>467</v>
      </c>
      <c r="P29" s="4">
        <v>64</v>
      </c>
      <c r="Q29" s="16">
        <v>108</v>
      </c>
      <c r="R29" s="21">
        <v>2.32</v>
      </c>
      <c r="S29" s="5">
        <v>0.6421052631578947</v>
      </c>
      <c r="T29" s="3">
        <v>0.3578947368421053</v>
      </c>
      <c r="U29" s="3">
        <v>0.4741379310344828</v>
      </c>
      <c r="V29" s="3">
        <v>393.54838709677404</v>
      </c>
      <c r="W29" s="3">
        <f t="shared" si="0"/>
        <v>2.188679245283019</v>
      </c>
      <c r="X29" s="10">
        <f t="shared" si="1"/>
        <v>1.6934306569343063</v>
      </c>
    </row>
    <row r="30" spans="1:24" ht="12.75">
      <c r="A30" s="9" t="s">
        <v>20</v>
      </c>
      <c r="B30" s="11" t="s">
        <v>47</v>
      </c>
      <c r="C30" s="9">
        <v>1.66</v>
      </c>
      <c r="D30" s="1">
        <v>1.66</v>
      </c>
      <c r="E30" s="1">
        <v>2.32</v>
      </c>
      <c r="F30" s="1">
        <v>0.7</v>
      </c>
      <c r="G30" s="1">
        <v>300</v>
      </c>
      <c r="H30" s="1">
        <v>140</v>
      </c>
      <c r="I30" s="1">
        <v>42</v>
      </c>
      <c r="J30" s="10">
        <v>0.4170854271356784</v>
      </c>
      <c r="K30" s="9">
        <v>1.32</v>
      </c>
      <c r="L30" s="1">
        <v>0.05</v>
      </c>
      <c r="M30" s="1">
        <v>0.82</v>
      </c>
      <c r="N30" s="1">
        <v>0.85</v>
      </c>
      <c r="O30" s="4">
        <v>468</v>
      </c>
      <c r="P30" s="4">
        <v>62</v>
      </c>
      <c r="Q30" s="16">
        <v>64</v>
      </c>
      <c r="R30" s="21">
        <v>3.1599999999999997</v>
      </c>
      <c r="S30" s="5">
        <v>0.646551724137931</v>
      </c>
      <c r="T30" s="3">
        <v>0.35344827586206895</v>
      </c>
      <c r="U30" s="3">
        <v>0.5253164556962026</v>
      </c>
      <c r="V30" s="3">
        <v>441.1764705882355</v>
      </c>
      <c r="W30" s="3">
        <f t="shared" si="0"/>
        <v>2.3939393939393936</v>
      </c>
      <c r="X30" s="10">
        <f t="shared" si="1"/>
        <v>1.9036144578313252</v>
      </c>
    </row>
    <row r="31" spans="1:24" ht="12.75">
      <c r="A31" s="9" t="s">
        <v>20</v>
      </c>
      <c r="B31" s="11" t="s">
        <v>48</v>
      </c>
      <c r="C31" s="9">
        <v>2.55</v>
      </c>
      <c r="D31" s="1">
        <v>3.8</v>
      </c>
      <c r="E31" s="1">
        <v>3.94</v>
      </c>
      <c r="F31" s="1">
        <v>0.56</v>
      </c>
      <c r="G31" s="1">
        <v>469</v>
      </c>
      <c r="H31" s="1">
        <v>155</v>
      </c>
      <c r="I31" s="1">
        <v>22</v>
      </c>
      <c r="J31" s="10">
        <v>0.49095607235142114</v>
      </c>
      <c r="K31" s="9">
        <v>2.19</v>
      </c>
      <c r="L31" s="1">
        <v>0.06</v>
      </c>
      <c r="M31" s="1">
        <v>1.54</v>
      </c>
      <c r="N31" s="1">
        <v>0.62</v>
      </c>
      <c r="O31" s="4">
        <v>467</v>
      </c>
      <c r="P31" s="4">
        <v>70</v>
      </c>
      <c r="Q31" s="16">
        <v>28</v>
      </c>
      <c r="R31" s="21">
        <v>6.2</v>
      </c>
      <c r="S31" s="5">
        <v>0.6091370558375635</v>
      </c>
      <c r="T31" s="3">
        <v>0.39086294416243655</v>
      </c>
      <c r="U31" s="3">
        <v>0.6129032258064515</v>
      </c>
      <c r="V31" s="3">
        <v>666.6666666666669</v>
      </c>
      <c r="W31" s="3">
        <f t="shared" si="0"/>
        <v>2.8310502283105023</v>
      </c>
      <c r="X31" s="10">
        <f t="shared" si="1"/>
        <v>2.431372549019608</v>
      </c>
    </row>
    <row r="32" spans="1:24" ht="12.75">
      <c r="A32" s="9" t="s">
        <v>20</v>
      </c>
      <c r="B32" s="11" t="s">
        <v>49</v>
      </c>
      <c r="C32" s="9">
        <v>5.63</v>
      </c>
      <c r="D32" s="1">
        <v>14.18</v>
      </c>
      <c r="E32" s="1">
        <v>8.27</v>
      </c>
      <c r="F32" s="1">
        <v>0.53</v>
      </c>
      <c r="G32" s="1">
        <v>297</v>
      </c>
      <c r="H32" s="1">
        <v>147</v>
      </c>
      <c r="I32" s="1">
        <v>9</v>
      </c>
      <c r="J32" s="10">
        <v>0.6316258351893096</v>
      </c>
      <c r="K32" s="9">
        <v>4.78</v>
      </c>
      <c r="L32" s="1">
        <v>0.05</v>
      </c>
      <c r="M32" s="1">
        <v>2.2</v>
      </c>
      <c r="N32" s="1">
        <v>0.95</v>
      </c>
      <c r="O32" s="4">
        <v>476</v>
      </c>
      <c r="P32" s="4">
        <v>46</v>
      </c>
      <c r="Q32" s="16">
        <v>20</v>
      </c>
      <c r="R32" s="21">
        <v>20.25</v>
      </c>
      <c r="S32" s="5">
        <v>0.7339782345828294</v>
      </c>
      <c r="T32" s="3">
        <v>0.26602176541717054</v>
      </c>
      <c r="U32" s="3">
        <v>0.7002469135802469</v>
      </c>
      <c r="V32" s="3">
        <v>714.1176470588236</v>
      </c>
      <c r="W32" s="3">
        <f t="shared" si="0"/>
        <v>4.2364016736401675</v>
      </c>
      <c r="X32" s="10">
        <f t="shared" si="1"/>
        <v>3.596802841918295</v>
      </c>
    </row>
    <row r="33" spans="1:24" ht="12.75">
      <c r="A33" s="9" t="s">
        <v>20</v>
      </c>
      <c r="B33" s="11" t="s">
        <v>50</v>
      </c>
      <c r="C33" s="9">
        <v>4.89</v>
      </c>
      <c r="D33" s="1">
        <v>10.25</v>
      </c>
      <c r="E33" s="1">
        <v>6.08</v>
      </c>
      <c r="F33" s="1">
        <v>0.48</v>
      </c>
      <c r="G33" s="1">
        <v>301</v>
      </c>
      <c r="H33" s="1">
        <v>124</v>
      </c>
      <c r="I33" s="1">
        <v>10</v>
      </c>
      <c r="J33" s="10">
        <v>0.6276791181873852</v>
      </c>
      <c r="K33" s="9">
        <v>4.06</v>
      </c>
      <c r="L33" s="1">
        <v>0.03</v>
      </c>
      <c r="M33" s="1">
        <v>2.04</v>
      </c>
      <c r="N33" s="1">
        <v>0.65</v>
      </c>
      <c r="O33" s="4">
        <v>480</v>
      </c>
      <c r="P33" s="4">
        <v>50</v>
      </c>
      <c r="Q33" s="16">
        <v>16</v>
      </c>
      <c r="R33" s="21">
        <v>14.29</v>
      </c>
      <c r="S33" s="5">
        <v>0.6644736842105263</v>
      </c>
      <c r="T33" s="3">
        <v>0.3355263157894737</v>
      </c>
      <c r="U33" s="3">
        <v>0.7172848145556333</v>
      </c>
      <c r="V33" s="3">
        <v>486.74698795180717</v>
      </c>
      <c r="W33" s="3">
        <f t="shared" si="0"/>
        <v>3.519704433497537</v>
      </c>
      <c r="X33" s="10">
        <f t="shared" si="1"/>
        <v>2.922290388548057</v>
      </c>
    </row>
    <row r="34" spans="1:24" ht="12.75">
      <c r="A34" s="9" t="s">
        <v>20</v>
      </c>
      <c r="B34" s="11" t="s">
        <v>51</v>
      </c>
      <c r="C34" s="9">
        <v>7.59</v>
      </c>
      <c r="D34" s="1">
        <v>18.36</v>
      </c>
      <c r="E34" s="1">
        <v>10.33</v>
      </c>
      <c r="F34" s="1">
        <v>0.52</v>
      </c>
      <c r="G34" s="1">
        <v>297</v>
      </c>
      <c r="H34" s="1">
        <v>136</v>
      </c>
      <c r="I34" s="1">
        <v>7</v>
      </c>
      <c r="J34" s="10">
        <v>0.639944231439526</v>
      </c>
      <c r="K34" s="9">
        <v>6.5</v>
      </c>
      <c r="L34" s="1">
        <v>0.06</v>
      </c>
      <c r="M34" s="1">
        <v>3.6</v>
      </c>
      <c r="N34" s="1">
        <v>0.38</v>
      </c>
      <c r="O34" s="4">
        <v>481</v>
      </c>
      <c r="P34" s="4">
        <v>55</v>
      </c>
      <c r="Q34" s="16">
        <v>6</v>
      </c>
      <c r="R34" s="21">
        <v>25.089999999999996</v>
      </c>
      <c r="S34" s="5">
        <v>0.6515004840271055</v>
      </c>
      <c r="T34" s="3">
        <v>0.34849951597289447</v>
      </c>
      <c r="U34" s="3">
        <v>0.7317656436827422</v>
      </c>
      <c r="V34" s="3">
        <v>617.4311926605506</v>
      </c>
      <c r="W34" s="3">
        <f t="shared" si="0"/>
        <v>3.8599999999999994</v>
      </c>
      <c r="X34" s="10">
        <f t="shared" si="1"/>
        <v>3.3056653491436094</v>
      </c>
    </row>
    <row r="35" spans="1:24" ht="12.75">
      <c r="A35" s="9" t="s">
        <v>20</v>
      </c>
      <c r="B35" s="11" t="s">
        <v>52</v>
      </c>
      <c r="C35" s="9">
        <v>6.54</v>
      </c>
      <c r="D35" s="1">
        <v>17.75</v>
      </c>
      <c r="E35" s="1">
        <v>8.75</v>
      </c>
      <c r="F35" s="1">
        <v>0.32</v>
      </c>
      <c r="G35" s="1">
        <v>297</v>
      </c>
      <c r="H35" s="1">
        <v>134</v>
      </c>
      <c r="I35" s="1">
        <v>5</v>
      </c>
      <c r="J35" s="10">
        <v>0.6698113207547169</v>
      </c>
      <c r="K35" s="9">
        <v>6.45</v>
      </c>
      <c r="L35" s="1">
        <v>0.06</v>
      </c>
      <c r="M35" s="1">
        <v>3.73</v>
      </c>
      <c r="N35" s="1">
        <v>0.36</v>
      </c>
      <c r="O35" s="4">
        <v>480</v>
      </c>
      <c r="P35" s="4">
        <v>58</v>
      </c>
      <c r="Q35" s="16">
        <v>6</v>
      </c>
      <c r="R35" s="21">
        <v>22.77</v>
      </c>
      <c r="S35" s="5">
        <v>0.5737142857142857</v>
      </c>
      <c r="T35" s="3">
        <v>0.42628571428571427</v>
      </c>
      <c r="U35" s="3">
        <v>0.7795344751866491</v>
      </c>
      <c r="V35" s="3">
        <v>5577.777777777786</v>
      </c>
      <c r="W35" s="3">
        <f t="shared" si="0"/>
        <v>3.530232558139535</v>
      </c>
      <c r="X35" s="10">
        <f t="shared" si="1"/>
        <v>3.481651376146789</v>
      </c>
    </row>
    <row r="36" spans="1:24" ht="12.75">
      <c r="A36" s="9" t="s">
        <v>20</v>
      </c>
      <c r="B36" s="11" t="s">
        <v>53</v>
      </c>
      <c r="C36" s="9">
        <v>2.26</v>
      </c>
      <c r="D36" s="1">
        <v>4.84</v>
      </c>
      <c r="E36" s="1">
        <v>2.58</v>
      </c>
      <c r="F36" s="1">
        <v>0.43</v>
      </c>
      <c r="G36" s="1">
        <v>301</v>
      </c>
      <c r="H36" s="1">
        <v>114</v>
      </c>
      <c r="I36" s="1">
        <v>19</v>
      </c>
      <c r="J36" s="10">
        <v>0.6522911051212937</v>
      </c>
      <c r="K36" s="9">
        <v>1.83</v>
      </c>
      <c r="L36" s="1">
        <v>0.04</v>
      </c>
      <c r="M36" s="1">
        <v>0.77</v>
      </c>
      <c r="N36" s="1">
        <v>0.39</v>
      </c>
      <c r="O36" s="4">
        <v>473</v>
      </c>
      <c r="P36" s="4">
        <v>42</v>
      </c>
      <c r="Q36" s="16">
        <v>21</v>
      </c>
      <c r="R36" s="21">
        <v>6.65</v>
      </c>
      <c r="S36" s="5">
        <v>0.7015503875968992</v>
      </c>
      <c r="T36" s="3">
        <v>0.29844961240310075</v>
      </c>
      <c r="U36" s="3">
        <v>0.7278195488721804</v>
      </c>
      <c r="V36" s="3">
        <v>420.93023255813983</v>
      </c>
      <c r="W36" s="3">
        <f t="shared" si="0"/>
        <v>3.6338797814207653</v>
      </c>
      <c r="X36" s="10">
        <f>R36/C36</f>
        <v>2.942477876106195</v>
      </c>
    </row>
    <row r="37" spans="1:24" ht="12.75">
      <c r="A37" s="9" t="s">
        <v>20</v>
      </c>
      <c r="B37" s="11" t="s">
        <v>54</v>
      </c>
      <c r="C37" s="9">
        <v>5.98</v>
      </c>
      <c r="D37" s="1">
        <v>10.88</v>
      </c>
      <c r="E37" s="1">
        <v>7.78</v>
      </c>
      <c r="F37" s="1">
        <v>0.65</v>
      </c>
      <c r="G37" s="1">
        <v>300</v>
      </c>
      <c r="H37" s="1">
        <v>130</v>
      </c>
      <c r="I37" s="1">
        <v>11</v>
      </c>
      <c r="J37" s="10">
        <v>0.5830653804930332</v>
      </c>
      <c r="K37" s="9">
        <v>5.43</v>
      </c>
      <c r="L37" s="1">
        <v>0.05</v>
      </c>
      <c r="M37" s="1">
        <v>2.43</v>
      </c>
      <c r="N37" s="1">
        <v>0.41</v>
      </c>
      <c r="O37" s="4">
        <v>480</v>
      </c>
      <c r="P37" s="4">
        <v>45</v>
      </c>
      <c r="Q37" s="16">
        <v>8</v>
      </c>
      <c r="R37" s="21">
        <v>16.23</v>
      </c>
      <c r="S37" s="5">
        <v>0.6876606683804627</v>
      </c>
      <c r="T37" s="3">
        <v>0.3123393316195373</v>
      </c>
      <c r="U37" s="3">
        <v>0.6703635243376463</v>
      </c>
      <c r="V37" s="3">
        <v>972.7272727272715</v>
      </c>
      <c r="W37" s="3">
        <f t="shared" si="0"/>
        <v>2.988950276243094</v>
      </c>
      <c r="X37" s="10">
        <f>R37/C37</f>
        <v>2.7140468227424748</v>
      </c>
    </row>
    <row r="38" spans="1:24" ht="12.75">
      <c r="A38" s="9" t="s">
        <v>20</v>
      </c>
      <c r="B38" s="11" t="s">
        <v>55</v>
      </c>
      <c r="C38" s="9">
        <v>4.95</v>
      </c>
      <c r="D38" s="1">
        <v>9.77</v>
      </c>
      <c r="E38" s="1">
        <v>6.02</v>
      </c>
      <c r="F38" s="1">
        <v>0.84</v>
      </c>
      <c r="G38" s="1">
        <v>297</v>
      </c>
      <c r="H38" s="1">
        <v>122</v>
      </c>
      <c r="I38" s="1">
        <v>17</v>
      </c>
      <c r="J38" s="10">
        <v>0.6187460417986067</v>
      </c>
      <c r="K38" s="9">
        <v>3.62</v>
      </c>
      <c r="L38" s="1">
        <v>0.04</v>
      </c>
      <c r="M38" s="1">
        <v>1.74</v>
      </c>
      <c r="N38" s="1">
        <v>0.4</v>
      </c>
      <c r="O38" s="4">
        <v>478</v>
      </c>
      <c r="P38" s="4">
        <v>48</v>
      </c>
      <c r="Q38" s="16">
        <v>11</v>
      </c>
      <c r="R38" s="21">
        <v>14.049999999999999</v>
      </c>
      <c r="S38" s="5">
        <v>0.7109634551495017</v>
      </c>
      <c r="T38" s="3">
        <v>0.28903654485049834</v>
      </c>
      <c r="U38" s="3">
        <v>0.6953736654804271</v>
      </c>
      <c r="V38" s="3">
        <v>321.80451127819543</v>
      </c>
      <c r="W38" s="3">
        <f t="shared" si="0"/>
        <v>3.8812154696132595</v>
      </c>
      <c r="X38" s="10">
        <f>R38/C38</f>
        <v>2.8383838383838382</v>
      </c>
    </row>
    <row r="39" spans="1:24" ht="12.75">
      <c r="A39" s="9" t="s">
        <v>20</v>
      </c>
      <c r="B39" s="11" t="s">
        <v>56</v>
      </c>
      <c r="C39" s="9">
        <v>5.79</v>
      </c>
      <c r="D39" s="1">
        <v>13.82</v>
      </c>
      <c r="E39" s="1">
        <v>7.3</v>
      </c>
      <c r="F39" s="1">
        <v>0.34</v>
      </c>
      <c r="G39" s="1">
        <v>479</v>
      </c>
      <c r="H39" s="1">
        <v>126</v>
      </c>
      <c r="I39" s="1">
        <v>6</v>
      </c>
      <c r="J39" s="10">
        <v>0.6543560606060606</v>
      </c>
      <c r="K39" s="9">
        <v>4.61</v>
      </c>
      <c r="L39" s="1">
        <v>0.05</v>
      </c>
      <c r="M39" s="1">
        <v>2.39</v>
      </c>
      <c r="N39" s="1">
        <v>0.49</v>
      </c>
      <c r="O39" s="4">
        <v>485</v>
      </c>
      <c r="P39" s="4">
        <v>52</v>
      </c>
      <c r="Q39" s="16">
        <v>11</v>
      </c>
      <c r="R39" s="21">
        <v>18.73</v>
      </c>
      <c r="S39" s="5">
        <v>0.6726027397260274</v>
      </c>
      <c r="T39" s="3">
        <v>0.32739726027397265</v>
      </c>
      <c r="U39" s="3">
        <v>0.7378537106246663</v>
      </c>
      <c r="V39" s="3">
        <v>416.1016949152543</v>
      </c>
      <c r="W39" s="3">
        <f t="shared" si="0"/>
        <v>4.06290672451193</v>
      </c>
      <c r="X39" s="10">
        <f>R39/C39</f>
        <v>3.2348877374784113</v>
      </c>
    </row>
    <row r="40" spans="1:24" ht="12.75">
      <c r="A40" s="9" t="s">
        <v>57</v>
      </c>
      <c r="B40" s="11" t="s">
        <v>58</v>
      </c>
      <c r="C40" s="9">
        <v>7.69</v>
      </c>
      <c r="D40" s="1">
        <v>0.28</v>
      </c>
      <c r="E40" s="1">
        <v>1.02</v>
      </c>
      <c r="F40" s="1">
        <v>0.88</v>
      </c>
      <c r="G40" s="1">
        <v>457</v>
      </c>
      <c r="H40" s="1">
        <v>13</v>
      </c>
      <c r="I40" s="1">
        <v>11</v>
      </c>
      <c r="J40" s="10">
        <v>0.2153846153846154</v>
      </c>
      <c r="K40" s="17">
        <v>7.52</v>
      </c>
      <c r="L40" s="6">
        <v>0.12</v>
      </c>
      <c r="M40" s="6">
        <v>0.94</v>
      </c>
      <c r="N40" s="6">
        <v>0.8</v>
      </c>
      <c r="O40" s="7">
        <v>458</v>
      </c>
      <c r="P40" s="7">
        <v>13</v>
      </c>
      <c r="Q40" s="18">
        <v>11</v>
      </c>
      <c r="R40" s="22">
        <v>0.3600000000000001</v>
      </c>
      <c r="S40" s="3">
        <f>1-T40</f>
        <v>0.07843137254901966</v>
      </c>
      <c r="T40" s="8">
        <v>0.9215686274509803</v>
      </c>
      <c r="U40" s="8">
        <v>0.7777777777777777</v>
      </c>
      <c r="V40" s="8">
        <v>0.4705882352941158</v>
      </c>
      <c r="W40" s="3">
        <f aca="true" t="shared" si="2" ref="W40:W54">R40/K40</f>
        <v>0.04787234042553193</v>
      </c>
      <c r="X40" s="10">
        <f>R40/C40</f>
        <v>0.04681404421326399</v>
      </c>
    </row>
    <row r="41" spans="1:24" ht="12.75">
      <c r="A41" s="9" t="s">
        <v>57</v>
      </c>
      <c r="B41" s="11" t="s">
        <v>59</v>
      </c>
      <c r="C41" s="9">
        <v>9.71</v>
      </c>
      <c r="D41" s="1">
        <v>1.4</v>
      </c>
      <c r="E41" s="1">
        <v>5.88</v>
      </c>
      <c r="F41" s="1">
        <v>0.74</v>
      </c>
      <c r="G41" s="1">
        <v>454</v>
      </c>
      <c r="H41" s="1">
        <v>61</v>
      </c>
      <c r="I41" s="1">
        <v>8</v>
      </c>
      <c r="J41" s="10">
        <v>0.19230769230769232</v>
      </c>
      <c r="K41" s="17">
        <v>9.77</v>
      </c>
      <c r="L41" s="6">
        <v>0.12</v>
      </c>
      <c r="M41" s="6">
        <v>4.89</v>
      </c>
      <c r="N41" s="6">
        <v>1.15</v>
      </c>
      <c r="O41" s="7">
        <v>453</v>
      </c>
      <c r="P41" s="7">
        <v>50</v>
      </c>
      <c r="Q41" s="18">
        <v>12</v>
      </c>
      <c r="R41" s="22">
        <v>2.3899999999999997</v>
      </c>
      <c r="S41" s="3">
        <f>1-T41</f>
        <v>0.16836734693877553</v>
      </c>
      <c r="T41" s="8">
        <v>0.8316326530612245</v>
      </c>
      <c r="U41" s="8">
        <v>0.5857740585774059</v>
      </c>
      <c r="V41" s="8">
        <v>-16.500000000000355</v>
      </c>
      <c r="W41" s="3">
        <f t="shared" si="2"/>
        <v>0.24462640736949845</v>
      </c>
      <c r="X41" s="10">
        <f>R41/C41</f>
        <v>0.24613800205973219</v>
      </c>
    </row>
    <row r="42" spans="1:24" ht="12.75">
      <c r="A42" s="9" t="s">
        <v>57</v>
      </c>
      <c r="B42" s="11" t="s">
        <v>60</v>
      </c>
      <c r="C42" s="9">
        <v>4.04</v>
      </c>
      <c r="D42" s="1">
        <v>1.34</v>
      </c>
      <c r="E42" s="1">
        <v>17.81</v>
      </c>
      <c r="F42" s="1">
        <v>0.78</v>
      </c>
      <c r="G42" s="1">
        <v>434</v>
      </c>
      <c r="H42" s="1">
        <v>441</v>
      </c>
      <c r="I42" s="1">
        <v>19</v>
      </c>
      <c r="J42" s="10">
        <v>0.0699738903394256</v>
      </c>
      <c r="K42" s="17">
        <v>3.6</v>
      </c>
      <c r="L42" s="6">
        <v>0.19</v>
      </c>
      <c r="M42" s="6">
        <v>16.27</v>
      </c>
      <c r="N42" s="6">
        <v>1.02</v>
      </c>
      <c r="O42" s="7">
        <v>435</v>
      </c>
      <c r="P42" s="7">
        <v>452</v>
      </c>
      <c r="Q42" s="18">
        <v>28</v>
      </c>
      <c r="R42" s="22">
        <v>2.879999999999999</v>
      </c>
      <c r="S42" s="3">
        <f>1-T42</f>
        <v>0.08646827624929809</v>
      </c>
      <c r="T42" s="8">
        <v>0.9135317237507019</v>
      </c>
      <c r="U42" s="8">
        <v>0.46527777777777796</v>
      </c>
      <c r="V42" s="8">
        <v>3.4999999999999987</v>
      </c>
      <c r="W42" s="3">
        <f t="shared" si="2"/>
        <v>0.7999999999999997</v>
      </c>
      <c r="X42" s="10">
        <f>R42/C42</f>
        <v>0.7128712871287126</v>
      </c>
    </row>
    <row r="43" spans="1:24" ht="12.75">
      <c r="A43" s="9" t="s">
        <v>57</v>
      </c>
      <c r="B43" s="11" t="s">
        <v>85</v>
      </c>
      <c r="C43" s="9">
        <v>2.18</v>
      </c>
      <c r="D43" s="1">
        <v>1.95</v>
      </c>
      <c r="E43" s="1">
        <v>5.39</v>
      </c>
      <c r="F43" s="1">
        <v>0.6</v>
      </c>
      <c r="G43" s="1">
        <v>442</v>
      </c>
      <c r="H43" s="1">
        <v>248</v>
      </c>
      <c r="I43" s="1">
        <v>28</v>
      </c>
      <c r="J43" s="11">
        <v>0.27</v>
      </c>
      <c r="K43" s="9"/>
      <c r="Q43" s="11"/>
      <c r="R43" s="9"/>
      <c r="X43" s="11"/>
    </row>
    <row r="44" spans="1:24" ht="12.75">
      <c r="A44" s="9" t="s">
        <v>57</v>
      </c>
      <c r="B44" s="11" t="s">
        <v>86</v>
      </c>
      <c r="C44" s="9">
        <v>10.12</v>
      </c>
      <c r="D44" s="1">
        <v>0.35</v>
      </c>
      <c r="E44" s="1">
        <v>3.01</v>
      </c>
      <c r="F44" s="1">
        <v>0.44</v>
      </c>
      <c r="G44" s="1">
        <v>526</v>
      </c>
      <c r="H44" s="1">
        <v>30</v>
      </c>
      <c r="I44" s="1">
        <v>4</v>
      </c>
      <c r="J44" s="11">
        <v>0.1</v>
      </c>
      <c r="K44" s="9"/>
      <c r="Q44" s="11"/>
      <c r="R44" s="9"/>
      <c r="X44" s="11"/>
    </row>
    <row r="45" spans="1:24" ht="12.75">
      <c r="A45" s="9" t="s">
        <v>57</v>
      </c>
      <c r="B45" s="11" t="s">
        <v>87</v>
      </c>
      <c r="C45" s="9">
        <v>3.29</v>
      </c>
      <c r="D45" s="1">
        <v>1.26</v>
      </c>
      <c r="E45" s="1">
        <v>18.7</v>
      </c>
      <c r="F45" s="1">
        <v>0.23</v>
      </c>
      <c r="G45" s="1">
        <v>445</v>
      </c>
      <c r="H45" s="1">
        <v>568</v>
      </c>
      <c r="I45" s="1">
        <v>7</v>
      </c>
      <c r="J45" s="11">
        <v>0.06</v>
      </c>
      <c r="K45" s="9"/>
      <c r="Q45" s="11"/>
      <c r="R45" s="9"/>
      <c r="X45" s="11"/>
    </row>
    <row r="46" spans="1:24" ht="12.75">
      <c r="A46" s="9" t="s">
        <v>57</v>
      </c>
      <c r="B46" s="11" t="s">
        <v>88</v>
      </c>
      <c r="C46" s="9">
        <v>3.49</v>
      </c>
      <c r="D46" s="1">
        <v>0.73</v>
      </c>
      <c r="E46" s="1">
        <v>1.76</v>
      </c>
      <c r="F46" s="1">
        <v>0.28</v>
      </c>
      <c r="G46" s="1">
        <v>474</v>
      </c>
      <c r="H46" s="1">
        <v>50</v>
      </c>
      <c r="I46" s="1">
        <v>8</v>
      </c>
      <c r="J46" s="11">
        <v>0.29</v>
      </c>
      <c r="K46" s="9"/>
      <c r="Q46" s="11"/>
      <c r="R46" s="9"/>
      <c r="X46" s="11"/>
    </row>
    <row r="47" spans="1:24" ht="12.75">
      <c r="A47" s="9" t="s">
        <v>57</v>
      </c>
      <c r="B47" s="11" t="s">
        <v>89</v>
      </c>
      <c r="C47" s="9">
        <v>7.59</v>
      </c>
      <c r="D47" s="1">
        <v>0.13</v>
      </c>
      <c r="E47" s="1">
        <v>1.24</v>
      </c>
      <c r="F47" s="1">
        <v>0.47</v>
      </c>
      <c r="G47" s="1">
        <v>586</v>
      </c>
      <c r="H47" s="1">
        <v>16</v>
      </c>
      <c r="I47" s="1">
        <v>6</v>
      </c>
      <c r="J47" s="11">
        <v>0.09</v>
      </c>
      <c r="K47" s="9"/>
      <c r="Q47" s="11"/>
      <c r="R47" s="9"/>
      <c r="X47" s="11"/>
    </row>
    <row r="48" spans="1:24" ht="12.75">
      <c r="A48" s="9" t="s">
        <v>57</v>
      </c>
      <c r="B48" s="11" t="s">
        <v>90</v>
      </c>
      <c r="C48" s="9">
        <v>3.26</v>
      </c>
      <c r="D48" s="1">
        <v>0.72</v>
      </c>
      <c r="E48" s="1">
        <v>1.67</v>
      </c>
      <c r="F48" s="1">
        <v>0.68</v>
      </c>
      <c r="G48" s="1">
        <v>470</v>
      </c>
      <c r="H48" s="1">
        <v>51</v>
      </c>
      <c r="I48" s="1">
        <v>21</v>
      </c>
      <c r="J48" s="11">
        <v>0.3</v>
      </c>
      <c r="K48" s="9"/>
      <c r="Q48" s="11"/>
      <c r="R48" s="9"/>
      <c r="X48" s="11"/>
    </row>
    <row r="49" spans="1:24" ht="12.75">
      <c r="A49" s="9" t="s">
        <v>57</v>
      </c>
      <c r="B49" s="11" t="s">
        <v>91</v>
      </c>
      <c r="C49" s="9">
        <v>9.66</v>
      </c>
      <c r="D49" s="1">
        <v>1.86</v>
      </c>
      <c r="E49" s="1">
        <v>6.2</v>
      </c>
      <c r="F49" s="1">
        <v>0.49</v>
      </c>
      <c r="G49" s="1">
        <v>462</v>
      </c>
      <c r="H49" s="1">
        <v>64</v>
      </c>
      <c r="I49" s="1">
        <v>5</v>
      </c>
      <c r="J49" s="11">
        <v>0.23</v>
      </c>
      <c r="K49" s="9"/>
      <c r="Q49" s="11"/>
      <c r="R49" s="9"/>
      <c r="X49" s="11"/>
    </row>
    <row r="50" spans="1:24" ht="12.75">
      <c r="A50" s="9" t="s">
        <v>57</v>
      </c>
      <c r="B50" s="11" t="s">
        <v>92</v>
      </c>
      <c r="C50" s="9">
        <v>1.82</v>
      </c>
      <c r="D50" s="1">
        <v>0.5</v>
      </c>
      <c r="E50" s="1">
        <v>0.95</v>
      </c>
      <c r="F50" s="1">
        <v>0.39</v>
      </c>
      <c r="G50" s="1">
        <v>460</v>
      </c>
      <c r="H50" s="1">
        <v>52</v>
      </c>
      <c r="I50" s="1">
        <v>21</v>
      </c>
      <c r="J50" s="11">
        <v>0.34</v>
      </c>
      <c r="K50" s="9"/>
      <c r="Q50" s="11"/>
      <c r="R50" s="9"/>
      <c r="X50" s="11"/>
    </row>
    <row r="51" spans="1:24" ht="12.75">
      <c r="A51" s="9" t="s">
        <v>57</v>
      </c>
      <c r="B51" s="11" t="s">
        <v>93</v>
      </c>
      <c r="C51" s="9">
        <v>38</v>
      </c>
      <c r="D51" s="1">
        <v>1.78</v>
      </c>
      <c r="E51" s="1">
        <v>172.8</v>
      </c>
      <c r="F51" s="1">
        <v>4.99</v>
      </c>
      <c r="G51" s="1">
        <v>431</v>
      </c>
      <c r="H51" s="1">
        <v>455</v>
      </c>
      <c r="I51" s="1">
        <v>13</v>
      </c>
      <c r="J51" s="11">
        <v>0.01</v>
      </c>
      <c r="K51" s="9"/>
      <c r="Q51" s="11"/>
      <c r="R51" s="9"/>
      <c r="X51" s="11"/>
    </row>
    <row r="52" spans="1:24" ht="12.75">
      <c r="A52" s="9" t="s">
        <v>96</v>
      </c>
      <c r="B52" s="11" t="s">
        <v>61</v>
      </c>
      <c r="C52" s="9">
        <v>3.04</v>
      </c>
      <c r="D52" s="1">
        <v>0.83</v>
      </c>
      <c r="E52" s="1">
        <v>2.08</v>
      </c>
      <c r="F52" s="1">
        <v>0.48</v>
      </c>
      <c r="G52" s="1">
        <v>459</v>
      </c>
      <c r="H52" s="1">
        <v>68</v>
      </c>
      <c r="I52" s="1">
        <v>16</v>
      </c>
      <c r="J52" s="10">
        <v>0.2852233676975945</v>
      </c>
      <c r="K52" s="17">
        <v>2.97</v>
      </c>
      <c r="L52" s="6">
        <v>0.05</v>
      </c>
      <c r="M52" s="6">
        <v>1.22</v>
      </c>
      <c r="N52" s="6">
        <v>0.52</v>
      </c>
      <c r="O52" s="7">
        <v>458</v>
      </c>
      <c r="P52" s="7">
        <v>41</v>
      </c>
      <c r="Q52" s="18">
        <v>18</v>
      </c>
      <c r="R52" s="22">
        <v>1.6900000000000002</v>
      </c>
      <c r="S52" s="3">
        <f>1-T52</f>
        <v>0.41346153846153855</v>
      </c>
      <c r="T52" s="8">
        <v>0.5865384615384615</v>
      </c>
      <c r="U52" s="8">
        <v>0.49112426035502954</v>
      </c>
      <c r="V52" s="8">
        <v>12.285714285714315</v>
      </c>
      <c r="W52" s="3">
        <f t="shared" si="2"/>
        <v>0.5690235690235691</v>
      </c>
      <c r="X52" s="10">
        <f>R52/C52</f>
        <v>0.555921052631579</v>
      </c>
    </row>
    <row r="53" spans="1:24" ht="12.75">
      <c r="A53" s="9" t="s">
        <v>96</v>
      </c>
      <c r="B53" s="11" t="s">
        <v>62</v>
      </c>
      <c r="C53" s="9">
        <v>8.41</v>
      </c>
      <c r="D53" s="1">
        <v>0.99</v>
      </c>
      <c r="E53" s="1">
        <v>39.21</v>
      </c>
      <c r="F53" s="1">
        <v>1.48</v>
      </c>
      <c r="G53" s="1">
        <v>432</v>
      </c>
      <c r="H53" s="1">
        <v>466</v>
      </c>
      <c r="I53" s="1">
        <v>18</v>
      </c>
      <c r="J53" s="10">
        <v>0.02462686567164179</v>
      </c>
      <c r="K53" s="17">
        <v>8.09</v>
      </c>
      <c r="L53" s="6">
        <v>0.12</v>
      </c>
      <c r="M53" s="6">
        <v>37.2</v>
      </c>
      <c r="N53" s="6">
        <v>1.63</v>
      </c>
      <c r="O53" s="7">
        <v>430</v>
      </c>
      <c r="P53" s="7">
        <v>460</v>
      </c>
      <c r="Q53" s="18">
        <v>20</v>
      </c>
      <c r="R53" s="22">
        <v>3</v>
      </c>
      <c r="S53" s="3">
        <f>1-T53</f>
        <v>0.051262433052792655</v>
      </c>
      <c r="T53" s="8">
        <v>0.9487375669472073</v>
      </c>
      <c r="U53" s="8">
        <v>0.33</v>
      </c>
      <c r="V53" s="8">
        <v>6.2812499999999885</v>
      </c>
      <c r="W53" s="3">
        <f t="shared" si="2"/>
        <v>0.3708281829419036</v>
      </c>
      <c r="X53" s="10">
        <f>R53/C53</f>
        <v>0.356718192627824</v>
      </c>
    </row>
    <row r="54" spans="1:24" ht="12.75">
      <c r="A54" s="9" t="s">
        <v>96</v>
      </c>
      <c r="B54" s="11" t="s">
        <v>63</v>
      </c>
      <c r="C54" s="9">
        <v>6.18</v>
      </c>
      <c r="D54" s="1">
        <v>2.64</v>
      </c>
      <c r="E54" s="1">
        <v>12.84</v>
      </c>
      <c r="F54" s="1">
        <v>0.38</v>
      </c>
      <c r="G54" s="1">
        <v>445</v>
      </c>
      <c r="H54" s="1">
        <v>208</v>
      </c>
      <c r="I54" s="1">
        <v>6</v>
      </c>
      <c r="J54" s="10">
        <v>0.17054263565891473</v>
      </c>
      <c r="K54" s="17">
        <v>6.89</v>
      </c>
      <c r="L54" s="6">
        <v>0.08</v>
      </c>
      <c r="M54" s="6">
        <v>7.74</v>
      </c>
      <c r="N54" s="6">
        <v>0.85</v>
      </c>
      <c r="O54" s="7">
        <v>439</v>
      </c>
      <c r="P54" s="7">
        <v>112</v>
      </c>
      <c r="Q54" s="18">
        <v>12</v>
      </c>
      <c r="R54" s="22">
        <v>7.74</v>
      </c>
      <c r="S54" s="3">
        <f>1-T54</f>
        <v>0.397196261682243</v>
      </c>
      <c r="T54" s="8">
        <v>0.602803738317757</v>
      </c>
      <c r="U54" s="8">
        <v>0.34108527131782945</v>
      </c>
      <c r="V54" s="8">
        <v>-7.183098591549296</v>
      </c>
      <c r="W54" s="3">
        <f t="shared" si="2"/>
        <v>1.1233671988388971</v>
      </c>
      <c r="X54" s="10">
        <f>R54/C54</f>
        <v>1.2524271844660195</v>
      </c>
    </row>
    <row r="55" spans="1:24" ht="12.75">
      <c r="A55" s="9" t="s">
        <v>96</v>
      </c>
      <c r="B55" s="11" t="s">
        <v>65</v>
      </c>
      <c r="C55" s="9">
        <v>0.16</v>
      </c>
      <c r="D55" s="1">
        <v>0</v>
      </c>
      <c r="E55" s="1">
        <v>0.02</v>
      </c>
      <c r="F55" s="1">
        <v>0.08</v>
      </c>
      <c r="G55" s="1">
        <v>340</v>
      </c>
      <c r="H55" s="1">
        <v>13</v>
      </c>
      <c r="I55" s="1">
        <v>51</v>
      </c>
      <c r="J55" s="11">
        <v>0</v>
      </c>
      <c r="K55" s="9"/>
      <c r="Q55" s="11"/>
      <c r="R55" s="9"/>
      <c r="X55" s="11"/>
    </row>
    <row r="56" spans="1:24" ht="12.75">
      <c r="A56" s="9" t="s">
        <v>96</v>
      </c>
      <c r="B56" s="11" t="s">
        <v>66</v>
      </c>
      <c r="C56" s="9">
        <v>0.48</v>
      </c>
      <c r="D56" s="1">
        <v>0.02</v>
      </c>
      <c r="E56" s="1">
        <v>0.08</v>
      </c>
      <c r="F56" s="1">
        <v>0.19</v>
      </c>
      <c r="G56" s="1">
        <v>457</v>
      </c>
      <c r="H56" s="1">
        <v>17</v>
      </c>
      <c r="I56" s="1">
        <v>40</v>
      </c>
      <c r="J56" s="11">
        <v>0.2</v>
      </c>
      <c r="K56" s="9"/>
      <c r="Q56" s="11"/>
      <c r="R56" s="9"/>
      <c r="X56" s="11"/>
    </row>
    <row r="57" spans="1:24" ht="12.75">
      <c r="A57" s="9" t="s">
        <v>96</v>
      </c>
      <c r="B57" s="11" t="s">
        <v>67</v>
      </c>
      <c r="C57" s="9">
        <v>15.1</v>
      </c>
      <c r="D57" s="1">
        <v>5.87</v>
      </c>
      <c r="E57" s="1">
        <v>66.19</v>
      </c>
      <c r="F57" s="1">
        <v>1.91</v>
      </c>
      <c r="G57" s="1">
        <v>433</v>
      </c>
      <c r="H57" s="1">
        <v>438</v>
      </c>
      <c r="I57" s="1">
        <v>13</v>
      </c>
      <c r="J57" s="11">
        <v>0.08</v>
      </c>
      <c r="K57" s="9"/>
      <c r="Q57" s="11"/>
      <c r="R57" s="9"/>
      <c r="X57" s="11"/>
    </row>
    <row r="58" spans="1:24" ht="12.75">
      <c r="A58" s="9" t="s">
        <v>96</v>
      </c>
      <c r="B58" s="11" t="s">
        <v>68</v>
      </c>
      <c r="C58" s="9">
        <v>1.14</v>
      </c>
      <c r="D58" s="1">
        <v>0.39</v>
      </c>
      <c r="E58" s="1">
        <v>3.45</v>
      </c>
      <c r="F58" s="1">
        <v>0.56</v>
      </c>
      <c r="G58" s="1">
        <v>437</v>
      </c>
      <c r="H58" s="1">
        <v>303</v>
      </c>
      <c r="I58" s="1">
        <v>49</v>
      </c>
      <c r="J58" s="11">
        <v>0.1</v>
      </c>
      <c r="K58" s="9"/>
      <c r="Q58" s="11"/>
      <c r="R58" s="9"/>
      <c r="X58" s="11"/>
    </row>
    <row r="59" spans="1:24" ht="12.75">
      <c r="A59" s="9" t="s">
        <v>96</v>
      </c>
      <c r="B59" s="11" t="s">
        <v>69</v>
      </c>
      <c r="C59" s="9">
        <v>3.75</v>
      </c>
      <c r="D59" s="1">
        <v>1.94</v>
      </c>
      <c r="E59" s="1">
        <v>16.88</v>
      </c>
      <c r="F59" s="1">
        <v>0.24</v>
      </c>
      <c r="G59" s="1">
        <v>438</v>
      </c>
      <c r="H59" s="1">
        <v>450</v>
      </c>
      <c r="I59" s="1">
        <v>6</v>
      </c>
      <c r="J59" s="11">
        <v>0.1</v>
      </c>
      <c r="K59" s="9"/>
      <c r="Q59" s="11"/>
      <c r="R59" s="9"/>
      <c r="X59" s="11"/>
    </row>
    <row r="60" spans="1:24" ht="12.75">
      <c r="A60" s="9" t="s">
        <v>96</v>
      </c>
      <c r="B60" s="11" t="s">
        <v>70</v>
      </c>
      <c r="C60" s="9">
        <v>7.38</v>
      </c>
      <c r="D60" s="1">
        <v>3.3</v>
      </c>
      <c r="E60" s="1">
        <v>33.03</v>
      </c>
      <c r="F60" s="1">
        <v>1.16</v>
      </c>
      <c r="G60" s="1">
        <v>439</v>
      </c>
      <c r="H60" s="1">
        <v>448</v>
      </c>
      <c r="I60" s="1">
        <v>16</v>
      </c>
      <c r="J60" s="11">
        <v>0.09</v>
      </c>
      <c r="K60" s="9"/>
      <c r="Q60" s="11"/>
      <c r="R60" s="9"/>
      <c r="X60" s="11"/>
    </row>
    <row r="61" spans="1:24" ht="12.75">
      <c r="A61" s="9" t="s">
        <v>96</v>
      </c>
      <c r="B61" s="11" t="s">
        <v>71</v>
      </c>
      <c r="C61" s="9">
        <v>1.74</v>
      </c>
      <c r="D61" s="1">
        <v>0.11</v>
      </c>
      <c r="E61" s="1">
        <v>5.47</v>
      </c>
      <c r="F61" s="1">
        <v>0.57</v>
      </c>
      <c r="G61" s="1">
        <v>436</v>
      </c>
      <c r="H61" s="1">
        <v>314</v>
      </c>
      <c r="I61" s="1">
        <v>33</v>
      </c>
      <c r="J61" s="11">
        <v>0.02</v>
      </c>
      <c r="K61" s="9"/>
      <c r="Q61" s="11"/>
      <c r="R61" s="9"/>
      <c r="X61" s="11"/>
    </row>
    <row r="62" spans="1:24" ht="12.75">
      <c r="A62" s="9" t="s">
        <v>96</v>
      </c>
      <c r="B62" s="11" t="s">
        <v>72</v>
      </c>
      <c r="C62" s="9">
        <v>1.41</v>
      </c>
      <c r="D62" s="1">
        <v>0.66</v>
      </c>
      <c r="E62" s="1">
        <v>1.44</v>
      </c>
      <c r="F62" s="1">
        <v>0.14</v>
      </c>
      <c r="G62" s="1">
        <v>456</v>
      </c>
      <c r="H62" s="1">
        <v>102</v>
      </c>
      <c r="I62" s="1">
        <v>10</v>
      </c>
      <c r="J62" s="11">
        <v>0.31</v>
      </c>
      <c r="K62" s="9"/>
      <c r="Q62" s="11"/>
      <c r="R62" s="9"/>
      <c r="X62" s="11"/>
    </row>
    <row r="63" spans="1:24" ht="12.75">
      <c r="A63" s="9" t="s">
        <v>96</v>
      </c>
      <c r="B63" s="11" t="s">
        <v>73</v>
      </c>
      <c r="C63" s="9">
        <v>1.97</v>
      </c>
      <c r="D63" s="1">
        <v>0.9</v>
      </c>
      <c r="E63" s="1">
        <v>1.71</v>
      </c>
      <c r="F63" s="1">
        <v>0.21</v>
      </c>
      <c r="G63" s="1">
        <v>461</v>
      </c>
      <c r="H63" s="1">
        <v>87</v>
      </c>
      <c r="I63" s="1">
        <v>11</v>
      </c>
      <c r="J63" s="11">
        <v>0.34</v>
      </c>
      <c r="K63" s="9"/>
      <c r="Q63" s="11"/>
      <c r="R63" s="9"/>
      <c r="X63" s="11"/>
    </row>
    <row r="64" spans="1:24" ht="12.75">
      <c r="A64" s="9" t="s">
        <v>96</v>
      </c>
      <c r="B64" s="11" t="s">
        <v>74</v>
      </c>
      <c r="C64" s="9">
        <v>8.3</v>
      </c>
      <c r="D64" s="1">
        <v>2.71</v>
      </c>
      <c r="E64" s="1">
        <v>8.66</v>
      </c>
      <c r="F64" s="1">
        <v>0.23</v>
      </c>
      <c r="G64" s="1">
        <v>463</v>
      </c>
      <c r="H64" s="1">
        <v>104</v>
      </c>
      <c r="I64" s="1">
        <v>3</v>
      </c>
      <c r="J64" s="11">
        <v>0.24</v>
      </c>
      <c r="K64" s="9"/>
      <c r="Q64" s="11"/>
      <c r="R64" s="9"/>
      <c r="X64" s="11"/>
    </row>
    <row r="65" spans="1:24" ht="12.75">
      <c r="A65" s="9" t="s">
        <v>96</v>
      </c>
      <c r="B65" s="11" t="s">
        <v>75</v>
      </c>
      <c r="C65" s="9">
        <v>1.88</v>
      </c>
      <c r="D65" s="1">
        <v>0.47</v>
      </c>
      <c r="E65" s="1">
        <v>1.18</v>
      </c>
      <c r="F65" s="1">
        <v>0.09</v>
      </c>
      <c r="G65" s="1">
        <v>468</v>
      </c>
      <c r="H65" s="1">
        <v>63</v>
      </c>
      <c r="I65" s="1">
        <v>5</v>
      </c>
      <c r="J65" s="11">
        <v>0.28</v>
      </c>
      <c r="K65" s="9"/>
      <c r="Q65" s="11"/>
      <c r="R65" s="9"/>
      <c r="X65" s="11"/>
    </row>
    <row r="66" spans="1:24" ht="12.75">
      <c r="A66" s="9" t="s">
        <v>96</v>
      </c>
      <c r="B66" s="11" t="s">
        <v>76</v>
      </c>
      <c r="C66" s="9">
        <v>15.8</v>
      </c>
      <c r="D66" s="1">
        <v>5.42</v>
      </c>
      <c r="E66" s="1">
        <v>51.93</v>
      </c>
      <c r="F66" s="1">
        <v>2.84</v>
      </c>
      <c r="G66" s="1">
        <v>438</v>
      </c>
      <c r="H66" s="1">
        <v>329</v>
      </c>
      <c r="I66" s="1">
        <v>18</v>
      </c>
      <c r="J66" s="11">
        <v>0.09</v>
      </c>
      <c r="K66" s="9"/>
      <c r="Q66" s="11"/>
      <c r="R66" s="9"/>
      <c r="X66" s="11"/>
    </row>
    <row r="67" spans="1:24" ht="12.75">
      <c r="A67" s="9" t="s">
        <v>96</v>
      </c>
      <c r="B67" s="11" t="s">
        <v>77</v>
      </c>
      <c r="C67" s="9">
        <v>14.6</v>
      </c>
      <c r="D67" s="1">
        <v>4.97</v>
      </c>
      <c r="E67" s="1">
        <v>49.87</v>
      </c>
      <c r="F67" s="1">
        <v>0.33</v>
      </c>
      <c r="G67" s="1">
        <v>440</v>
      </c>
      <c r="H67" s="1">
        <v>342</v>
      </c>
      <c r="I67" s="1">
        <v>2</v>
      </c>
      <c r="J67" s="11">
        <v>0.09</v>
      </c>
      <c r="K67" s="9"/>
      <c r="Q67" s="11"/>
      <c r="R67" s="9"/>
      <c r="X67" s="11"/>
    </row>
    <row r="68" spans="1:24" ht="12.75">
      <c r="A68" s="9" t="s">
        <v>96</v>
      </c>
      <c r="B68" s="11" t="s">
        <v>78</v>
      </c>
      <c r="C68" s="9">
        <v>7.85</v>
      </c>
      <c r="D68" s="1">
        <v>3.7</v>
      </c>
      <c r="E68" s="1">
        <v>27.65</v>
      </c>
      <c r="F68" s="1">
        <v>0.34</v>
      </c>
      <c r="G68" s="1">
        <v>443</v>
      </c>
      <c r="H68" s="1">
        <v>352</v>
      </c>
      <c r="I68" s="1">
        <v>4</v>
      </c>
      <c r="J68" s="11">
        <v>0.12</v>
      </c>
      <c r="K68" s="9"/>
      <c r="Q68" s="11"/>
      <c r="R68" s="9"/>
      <c r="X68" s="11"/>
    </row>
    <row r="69" spans="1:24" ht="12.75">
      <c r="A69" s="9" t="s">
        <v>96</v>
      </c>
      <c r="B69" s="11" t="s">
        <v>79</v>
      </c>
      <c r="C69" s="9">
        <v>6.56</v>
      </c>
      <c r="D69" s="1">
        <v>4.24</v>
      </c>
      <c r="E69" s="1">
        <v>23.23</v>
      </c>
      <c r="F69" s="1">
        <v>0.16</v>
      </c>
      <c r="G69" s="1">
        <v>443</v>
      </c>
      <c r="H69" s="1">
        <v>354</v>
      </c>
      <c r="I69" s="1">
        <v>2</v>
      </c>
      <c r="J69" s="11">
        <v>0.15</v>
      </c>
      <c r="K69" s="9"/>
      <c r="Q69" s="11"/>
      <c r="R69" s="9"/>
      <c r="X69" s="11"/>
    </row>
    <row r="70" spans="1:24" ht="12.75">
      <c r="A70" s="9" t="s">
        <v>96</v>
      </c>
      <c r="B70" s="11" t="s">
        <v>80</v>
      </c>
      <c r="C70" s="9">
        <v>7.5</v>
      </c>
      <c r="D70" s="1">
        <v>3.51</v>
      </c>
      <c r="E70" s="1">
        <v>26.21</v>
      </c>
      <c r="F70" s="1">
        <v>0.58</v>
      </c>
      <c r="G70" s="1">
        <v>444</v>
      </c>
      <c r="H70" s="1">
        <v>349</v>
      </c>
      <c r="I70" s="1">
        <v>8</v>
      </c>
      <c r="J70" s="11">
        <v>0.12</v>
      </c>
      <c r="K70" s="9"/>
      <c r="Q70" s="11"/>
      <c r="R70" s="9"/>
      <c r="X70" s="11"/>
    </row>
    <row r="71" spans="1:24" ht="12.75">
      <c r="A71" s="9" t="s">
        <v>96</v>
      </c>
      <c r="B71" s="11" t="s">
        <v>81</v>
      </c>
      <c r="C71" s="9">
        <v>1.64</v>
      </c>
      <c r="D71" s="1">
        <v>2.23</v>
      </c>
      <c r="E71" s="1">
        <v>5.94</v>
      </c>
      <c r="F71" s="1">
        <v>0.14</v>
      </c>
      <c r="G71" s="1">
        <v>373</v>
      </c>
      <c r="H71" s="1">
        <v>362</v>
      </c>
      <c r="I71" s="1">
        <v>9</v>
      </c>
      <c r="J71" s="11">
        <v>0.27</v>
      </c>
      <c r="K71" s="9"/>
      <c r="Q71" s="11"/>
      <c r="R71" s="9"/>
      <c r="X71" s="11"/>
    </row>
    <row r="72" spans="1:24" ht="12.75">
      <c r="A72" s="9" t="s">
        <v>96</v>
      </c>
      <c r="B72" s="11" t="s">
        <v>82</v>
      </c>
      <c r="C72" s="9">
        <v>2.87</v>
      </c>
      <c r="D72" s="1">
        <v>3.24</v>
      </c>
      <c r="E72" s="1">
        <v>8.38</v>
      </c>
      <c r="F72" s="1">
        <v>0.02</v>
      </c>
      <c r="G72" s="1">
        <v>442</v>
      </c>
      <c r="H72" s="1">
        <v>292</v>
      </c>
      <c r="I72" s="1">
        <v>1</v>
      </c>
      <c r="J72" s="11">
        <v>0.28</v>
      </c>
      <c r="K72" s="9"/>
      <c r="Q72" s="11"/>
      <c r="R72" s="9"/>
      <c r="X72" s="11"/>
    </row>
    <row r="73" spans="1:24" ht="12.75">
      <c r="A73" s="12" t="s">
        <v>96</v>
      </c>
      <c r="B73" s="14" t="s">
        <v>83</v>
      </c>
      <c r="C73" s="12">
        <v>4.02</v>
      </c>
      <c r="D73" s="13">
        <v>2.87</v>
      </c>
      <c r="E73" s="13">
        <v>10.38</v>
      </c>
      <c r="F73" s="13">
        <v>0.1</v>
      </c>
      <c r="G73" s="13">
        <v>444</v>
      </c>
      <c r="H73" s="13">
        <v>258</v>
      </c>
      <c r="I73" s="13">
        <v>2</v>
      </c>
      <c r="J73" s="14">
        <v>0.22</v>
      </c>
      <c r="K73" s="12"/>
      <c r="L73" s="13"/>
      <c r="M73" s="13"/>
      <c r="N73" s="13"/>
      <c r="O73" s="13"/>
      <c r="P73" s="13"/>
      <c r="Q73" s="14"/>
      <c r="R73" s="12"/>
      <c r="S73" s="13"/>
      <c r="T73" s="13"/>
      <c r="U73" s="13"/>
      <c r="V73" s="13"/>
      <c r="W73" s="13"/>
      <c r="X73" s="14"/>
    </row>
  </sheetData>
  <sheetProtection/>
  <mergeCells count="20">
    <mergeCell ref="K1:Q1"/>
    <mergeCell ref="C1:J1"/>
    <mergeCell ref="B1:B3"/>
    <mergeCell ref="Q2:Q3"/>
    <mergeCell ref="K2:K3"/>
    <mergeCell ref="L2:L3"/>
    <mergeCell ref="M2:M3"/>
    <mergeCell ref="N2:N3"/>
    <mergeCell ref="O2:O3"/>
    <mergeCell ref="P2:P3"/>
    <mergeCell ref="A1:A3"/>
    <mergeCell ref="R1:X1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2018-10-30T16:21:27Z</dcterms:modified>
  <cp:category/>
  <cp:version/>
  <cp:contentType/>
  <cp:contentStatus/>
</cp:coreProperties>
</file>